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400" windowHeight="115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<sst xmlns="http://schemas.openxmlformats.org/spreadsheetml/2006/main" count="260" uniqueCount="195">
  <si>
    <t>2. План учебного процесса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</si>
  <si>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</si>
  <si>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</si>
  <si>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</si>
  <si>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</si>
  <si>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(аудиторной) нагрузки по курсам и семестрам/триместрам (час. в семестр/триместр)</t>
  </si>
  <si>
    <t>Самостоятельная учебная работа</t>
  </si>
  <si>
    <t>I курс</t>
  </si>
  <si>
    <t>II курс</t>
  </si>
  <si>
    <t>Всего занятий</t>
  </si>
  <si>
    <t>Учебная практика</t>
  </si>
  <si>
    <t>История</t>
  </si>
  <si>
    <t>Иностранный язык</t>
  </si>
  <si>
    <t>Физическая культура</t>
  </si>
  <si>
    <t>Химия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</si>
  <si>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</si>
  <si>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</si>
  <si>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</si>
  <si>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</si>
  <si>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</si>
  <si>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ПП.01</t>
  </si>
  <si>
    <t>ПМ.02</t>
  </si>
  <si>
    <t>МДК.02.01</t>
  </si>
  <si>
    <t>УП.02</t>
  </si>
  <si>
    <t>ПП.02</t>
  </si>
  <si>
    <t>Производственная практика</t>
  </si>
  <si>
    <t>Максимальная         учебная нагрузка</t>
  </si>
  <si>
    <t>Государственная (итоговая) аттестация</t>
  </si>
  <si>
    <t>Всего</t>
  </si>
  <si>
    <t>-,Э</t>
  </si>
  <si>
    <t>-,ДЗ</t>
  </si>
  <si>
    <t>Обязательная аудиторная</t>
  </si>
  <si>
    <t>в т.ч.лаб. и практ.занятий</t>
  </si>
  <si>
    <t>III курс</t>
  </si>
  <si>
    <t>О.00</t>
  </si>
  <si>
    <t>Общеобразовательный цикл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</si>
  <si>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</si>
  <si>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</si>
  <si>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</si>
  <si>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</si>
  <si>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</si>
  <si>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</si>
  <si>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</si>
  <si>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</si>
  <si>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</si>
  <si>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</si>
  <si>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Русский язык</t>
  </si>
  <si>
    <t>Литература</t>
  </si>
  <si>
    <t>Обществознание (вкл.экономику и право)</t>
  </si>
  <si>
    <t>Билогия</t>
  </si>
  <si>
    <t>ОБЖ</t>
  </si>
  <si>
    <t>ОДП.01</t>
  </si>
  <si>
    <t xml:space="preserve">Математика </t>
  </si>
  <si>
    <t>ОДП.02</t>
  </si>
  <si>
    <t>ОДП.03</t>
  </si>
  <si>
    <t>Информатика и ИКТ</t>
  </si>
  <si>
    <t>Физика</t>
  </si>
  <si>
    <t>1 сем. 17 нед.</t>
  </si>
  <si>
    <t>Культура делового общения</t>
  </si>
  <si>
    <t>МДК.01.02</t>
  </si>
  <si>
    <t>дисциплин и МДК</t>
  </si>
  <si>
    <t>учебной практики</t>
  </si>
  <si>
    <t>производственной практики</t>
  </si>
  <si>
    <t>экзаменов</t>
  </si>
  <si>
    <t>зачетов</t>
  </si>
  <si>
    <t>ГИА</t>
  </si>
  <si>
    <t>Татарский язык</t>
  </si>
  <si>
    <t>курсовых работ (проектов)</t>
  </si>
  <si>
    <t>IV курс</t>
  </si>
  <si>
    <t>2 сем.     22 нед.</t>
  </si>
  <si>
    <t>З,ДЗ</t>
  </si>
  <si>
    <t>3 сем.      16 нед.</t>
  </si>
  <si>
    <t xml:space="preserve">4 сем.       23 нед. 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</si>
  <si>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</si>
  <si>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</si>
  <si>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</si>
  <si>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</si>
  <si>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</si>
  <si>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</si>
  <si>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ОГСЭ.05</t>
  </si>
  <si>
    <t>Основы философии</t>
  </si>
  <si>
    <t>ЕН.00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</si>
  <si>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</si>
  <si>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</si>
  <si>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</si>
  <si>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</si>
  <si>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5 сем.      17 нед. (11 т/о, 6 пр.)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</si>
  <si>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</si>
  <si>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</si>
  <si>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</si>
  <si>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</si>
  <si>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</si>
  <si>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Охрана труда</t>
  </si>
  <si>
    <t>Инженерная графика</t>
  </si>
  <si>
    <t>ОП.02</t>
  </si>
  <si>
    <t>Техническая механика</t>
  </si>
  <si>
    <t>ОП.03</t>
  </si>
  <si>
    <t>Материаловедение</t>
  </si>
  <si>
    <t>ОП.04</t>
  </si>
  <si>
    <t>Электротехника и электронная техника</t>
  </si>
  <si>
    <t>ОП.05</t>
  </si>
  <si>
    <t>Основы гидравлики и теплотехники</t>
  </si>
  <si>
    <t>ОП.06</t>
  </si>
  <si>
    <t>Основы агрономии</t>
  </si>
  <si>
    <t>ОП.07</t>
  </si>
  <si>
    <t>Основы зоотехнии</t>
  </si>
  <si>
    <t>Информационные  технологии в профессиональной деятельности</t>
  </si>
  <si>
    <t>ОП.08</t>
  </si>
  <si>
    <t>ОП.09</t>
  </si>
  <si>
    <t>ОП.10</t>
  </si>
  <si>
    <t>Метрология, стандартизация и подтверждение качества</t>
  </si>
  <si>
    <t>Основы экономики, менеджмента и маркетинга</t>
  </si>
  <si>
    <t>ОП.11</t>
  </si>
  <si>
    <t>Правовые основы профессиональной деятельности</t>
  </si>
  <si>
    <t>ОП.12</t>
  </si>
  <si>
    <t>ОП.13</t>
  </si>
  <si>
    <t>ОП.14</t>
  </si>
  <si>
    <t>ОП.15</t>
  </si>
  <si>
    <t>Основы исследовательской деятельности</t>
  </si>
  <si>
    <t>Подготовка машин, механизмов, установок, приспособлений к работе, комплектование сборочных единиц</t>
  </si>
  <si>
    <t>Назначение и общее устройство тракторов, автомобилей и сельскохозяйственных машин</t>
  </si>
  <si>
    <t>Подготовка тракторов и сельскохозяйственных машин и механизмов к работе</t>
  </si>
  <si>
    <t>УП.01</t>
  </si>
  <si>
    <t>Эксплуатация сельскохозяйственной техники</t>
  </si>
  <si>
    <t>МДК.02.02</t>
  </si>
  <si>
    <t>Технология механизированных работ в растениеводстве</t>
  </si>
  <si>
    <t>МДК.02.03</t>
  </si>
  <si>
    <t>Технология механизированных работ в животноводстве</t>
  </si>
  <si>
    <t>ПМ.03</t>
  </si>
  <si>
    <t>Техническое обслуживание и диагностирование неисправностей селскохозяйственных машин и механизмов; ремонт отдельных деталей и узлов</t>
  </si>
  <si>
    <t>МДК.03.01</t>
  </si>
  <si>
    <t>Система технического обслуживания и ремонта сельскохозяйственных машин и механизмов</t>
  </si>
  <si>
    <t>МДК.03.02</t>
  </si>
  <si>
    <t>Технологические процессы ремонтного производства</t>
  </si>
  <si>
    <t>УП.03</t>
  </si>
  <si>
    <t>ПП.03</t>
  </si>
  <si>
    <t>ПМ.04</t>
  </si>
  <si>
    <t>Управление работами машинно-тракторного парка сельскохозяйственной организации</t>
  </si>
  <si>
    <t>МДК.04.01</t>
  </si>
  <si>
    <t>Управление структурным подразделением организации (предприятия)</t>
  </si>
  <si>
    <t>ПМ.05</t>
  </si>
  <si>
    <t>МДК.05.01</t>
  </si>
  <si>
    <t>МДК.05.02</t>
  </si>
  <si>
    <t>Выполнение работ по  профессиям 11442 Водитель автомобиля и 19205 Тракторист-машинист сельскохозяйственного производства</t>
  </si>
  <si>
    <t>Теоретическая подготовка водителей категорий "В" и "С"</t>
  </si>
  <si>
    <t>Всего:</t>
  </si>
  <si>
    <t>ПДП</t>
  </si>
  <si>
    <t>Преддипломная практика</t>
  </si>
  <si>
    <t>4 нед.</t>
  </si>
  <si>
    <t>6 нед.</t>
  </si>
  <si>
    <t xml:space="preserve">Организация предпринимательской деятельности </t>
  </si>
  <si>
    <t>МДК 04.02</t>
  </si>
  <si>
    <t>6 сем.        24 нед. (13 т/о, 11р.)</t>
  </si>
  <si>
    <t>7 сем.      17 нед. (12 т/о, 5 пр.)</t>
  </si>
  <si>
    <t>8 сем.      12 нед. (5 т/о, 7 пр.)</t>
  </si>
  <si>
    <t>З</t>
  </si>
  <si>
    <t>З,З,З,З,З,ДЗ</t>
  </si>
  <si>
    <t>Э</t>
  </si>
  <si>
    <t>-,З</t>
  </si>
  <si>
    <t>преддипломной практики</t>
  </si>
  <si>
    <r>
      <t>Консультации</t>
    </r>
    <r>
      <rPr>
        <sz val="9"/>
        <rFont val="Times New Roman"/>
        <family val="1"/>
      </rPr>
      <t xml:space="preserve"> на учебную группу по 100 часов в год (всего 400 часов)</t>
    </r>
  </si>
  <si>
    <t>1. Программа базовой подготовки</t>
  </si>
  <si>
    <t>1.1.Выпускная квалификационная работа</t>
  </si>
  <si>
    <t>Примечание: 24 часа отводится на обучение вождению тракторов и самоходных сельскохозяйственных машин на 1 студента по графику вне учебной  сетки в период учебной практики. 60 часов отводится на обучение вождению автомобиля на 1 студента по графику вне учебной сетки в период учебной практики. Экзамен по вождению автомобиля в образовательном учреждении и экзамен в ГИБДД проводятся за счет времени, отведенных на вождение автомобиля.</t>
  </si>
  <si>
    <t>дифференцированных зачетов</t>
  </si>
  <si>
    <t>-,-,-,Э</t>
  </si>
  <si>
    <t>1/1/-</t>
  </si>
  <si>
    <t>ДЗ</t>
  </si>
  <si>
    <t>1</t>
  </si>
  <si>
    <t>2</t>
  </si>
  <si>
    <t>8/1/4</t>
  </si>
  <si>
    <t>2/-/2</t>
  </si>
  <si>
    <t>Выполнение выпускной квалификационной работы с 23 мая по 18 июня  (всего 4 недели)</t>
  </si>
  <si>
    <t>Защита выпускной квалификационной работы с 20 июня по 1 июля (всего 2 недели).</t>
  </si>
  <si>
    <t xml:space="preserve">Татарская литература </t>
  </si>
  <si>
    <t>5</t>
  </si>
  <si>
    <t>1/7/6</t>
  </si>
  <si>
    <t>3</t>
  </si>
  <si>
    <t>-,-,-,ДЗ</t>
  </si>
  <si>
    <t>Комплектование машинно-тракторного агрегата для выполнения сельскохозяйственных работ</t>
  </si>
  <si>
    <t>-,-,Э</t>
  </si>
  <si>
    <t>УП.04</t>
  </si>
  <si>
    <t>ПП.04</t>
  </si>
  <si>
    <t xml:space="preserve">    ДЗ</t>
  </si>
  <si>
    <t>УП.05</t>
  </si>
  <si>
    <t>ПП.05</t>
  </si>
  <si>
    <t>1/3/1</t>
  </si>
  <si>
    <t>Теоретическая подготовка тракториста-машиниста сельскозозяйственного производства  категорий В,С,Е,F,Д</t>
  </si>
  <si>
    <t>6</t>
  </si>
  <si>
    <t>-/2/3</t>
  </si>
  <si>
    <t>-,-,ДЗ</t>
  </si>
  <si>
    <t>16/21/22</t>
  </si>
  <si>
    <t>2/2/2</t>
  </si>
  <si>
    <t>4/12/10</t>
  </si>
  <si>
    <t>12/13/14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</si>
</sst>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53"/>
      <name val="Times New Roman"/>
      <family val="1"/>
    </font>
    <font>
      <b/>
      <sz val="14"/>
      <name val="Times New Roman"/>
      <family val="1"/>
    </font>
    <font>
      <b/>
      <sz val="9"/>
      <name val="Arial Cyr"/>
      <family val="0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wrapText="1" shrinkToFit="1"/>
    </xf>
    <xf numFmtId="0" fontId="4" fillId="33" borderId="11" xfId="0" applyFont="1" applyFill="1" applyBorder="1" applyAlignment="1">
      <alignment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49" fontId="5" fillId="0" borderId="26" xfId="0" applyNumberFormat="1" applyFont="1" applyFill="1" applyBorder="1" applyAlignment="1">
      <alignment horizontal="center" vertical="center" wrapText="1" shrinkToFit="1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49" fontId="5" fillId="0" borderId="22" xfId="0" applyNumberFormat="1" applyFont="1" applyFill="1" applyBorder="1" applyAlignment="1">
      <alignment horizontal="center" vertical="center" wrapText="1" shrinkToFit="1"/>
    </xf>
    <xf numFmtId="49" fontId="5" fillId="0" borderId="27" xfId="0" applyNumberFormat="1" applyFont="1" applyFill="1" applyBorder="1" applyAlignment="1">
      <alignment horizontal="center" vertical="center" wrapText="1" shrinkToFit="1"/>
    </xf>
    <xf numFmtId="49" fontId="4" fillId="0" borderId="24" xfId="0" applyNumberFormat="1" applyFont="1" applyFill="1" applyBorder="1" applyAlignment="1">
      <alignment horizontal="center" vertical="center" wrapText="1" shrinkToFit="1"/>
    </xf>
    <xf numFmtId="49" fontId="4" fillId="33" borderId="12" xfId="0" applyNumberFormat="1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0" fontId="5" fillId="0" borderId="24" xfId="0" applyFont="1" applyBorder="1" applyAlignment="1">
      <alignment horizontal="center" vertical="center" wrapText="1" shrinkToFit="1"/>
    </xf>
    <xf numFmtId="0" fontId="4" fillId="33" borderId="28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wrapText="1" shrinkToFit="1"/>
    </xf>
    <xf numFmtId="0" fontId="5" fillId="0" borderId="13" xfId="0" applyFont="1" applyBorder="1" applyAlignment="1">
      <alignment wrapText="1" shrinkToFit="1"/>
    </xf>
    <xf numFmtId="0" fontId="5" fillId="0" borderId="26" xfId="0" applyFont="1" applyBorder="1" applyAlignment="1">
      <alignment wrapText="1" shrinkToFit="1"/>
    </xf>
    <xf numFmtId="0" fontId="5" fillId="0" borderId="31" xfId="0" applyFont="1" applyBorder="1" applyAlignment="1">
      <alignment wrapText="1" shrinkToFit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 shrinkToFit="1"/>
    </xf>
    <xf numFmtId="49" fontId="5" fillId="0" borderId="33" xfId="0" applyNumberFormat="1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 shrinkToFit="1" readingOrder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2" xfId="0" applyFont="1" applyBorder="1" applyAlignment="1">
      <alignment/>
    </xf>
    <xf numFmtId="0" fontId="4" fillId="33" borderId="2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 shrinkToFit="1"/>
    </xf>
    <xf numFmtId="0" fontId="5" fillId="0" borderId="22" xfId="0" applyFont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4" fillId="33" borderId="29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29" xfId="0" applyFont="1" applyFill="1" applyBorder="1" applyAlignment="1">
      <alignment horizontal="center" vertical="center" wrapText="1" shrinkToFit="1"/>
    </xf>
    <xf numFmtId="0" fontId="3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4" fillId="33" borderId="28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9" fillId="34" borderId="18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11" fillId="0" borderId="13" xfId="0" applyFont="1" applyBorder="1" applyAlignment="1">
      <alignment wrapText="1"/>
    </xf>
    <xf numFmtId="0" fontId="11" fillId="0" borderId="22" xfId="0" applyFont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center" vertical="center" wrapText="1" shrinkToFit="1"/>
    </xf>
    <xf numFmtId="0" fontId="5" fillId="34" borderId="17" xfId="0" applyFont="1" applyFill="1" applyBorder="1" applyAlignment="1">
      <alignment horizontal="center" vertical="center" wrapText="1" shrinkToFit="1"/>
    </xf>
    <xf numFmtId="0" fontId="5" fillId="34" borderId="1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49" fontId="5" fillId="34" borderId="31" xfId="0" applyNumberFormat="1" applyFont="1" applyFill="1" applyBorder="1" applyAlignment="1">
      <alignment horizontal="center" vertical="center" wrapText="1" shrinkToFit="1"/>
    </xf>
    <xf numFmtId="0" fontId="5" fillId="34" borderId="13" xfId="0" applyFont="1" applyFill="1" applyBorder="1" applyAlignment="1">
      <alignment horizontal="center" vertical="center" wrapText="1" shrinkToFit="1"/>
    </xf>
    <xf numFmtId="0" fontId="5" fillId="34" borderId="15" xfId="0" applyFont="1" applyFill="1" applyBorder="1" applyAlignment="1">
      <alignment horizontal="center" vertical="center" wrapText="1" shrinkToFit="1"/>
    </xf>
    <xf numFmtId="0" fontId="5" fillId="34" borderId="15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/>
    </xf>
    <xf numFmtId="0" fontId="9" fillId="0" borderId="18" xfId="0" applyFont="1" applyBorder="1" applyAlignment="1">
      <alignment/>
    </xf>
    <xf numFmtId="0" fontId="5" fillId="0" borderId="33" xfId="0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 wrapText="1" shrinkToFit="1"/>
    </xf>
    <xf numFmtId="0" fontId="5" fillId="0" borderId="20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5" fillId="0" borderId="30" xfId="0" applyFont="1" applyFill="1" applyBorder="1" applyAlignment="1">
      <alignment horizontal="center" vertical="center" wrapText="1" shrinkToFit="1"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0" fontId="5" fillId="0" borderId="30" xfId="0" applyFont="1" applyBorder="1" applyAlignment="1">
      <alignment horizontal="center" vertical="center"/>
    </xf>
    <xf numFmtId="0" fontId="4" fillId="33" borderId="41" xfId="0" applyFont="1" applyFill="1" applyBorder="1" applyAlignment="1">
      <alignment horizontal="right" vertical="center" wrapText="1"/>
    </xf>
    <xf numFmtId="49" fontId="4" fillId="33" borderId="33" xfId="0" applyNumberFormat="1" applyFont="1" applyFill="1" applyBorder="1" applyAlignment="1">
      <alignment horizontal="center" vertical="center" wrapText="1" shrinkToFit="1"/>
    </xf>
    <xf numFmtId="0" fontId="4" fillId="33" borderId="29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22" xfId="0" applyFont="1" applyBorder="1" applyAlignment="1">
      <alignment/>
    </xf>
    <xf numFmtId="0" fontId="5" fillId="0" borderId="27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left" vertical="center" wrapText="1"/>
    </xf>
    <xf numFmtId="0" fontId="5" fillId="0" borderId="43" xfId="0" applyFont="1" applyBorder="1" applyAlignment="1">
      <alignment wrapText="1" shrinkToFit="1"/>
    </xf>
    <xf numFmtId="49" fontId="5" fillId="0" borderId="24" xfId="0" applyNumberFormat="1" applyFont="1" applyFill="1" applyBorder="1" applyAlignment="1">
      <alignment horizontal="center" vertical="center" wrapText="1" shrinkToFit="1"/>
    </xf>
    <xf numFmtId="0" fontId="5" fillId="0" borderId="38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/>
    </xf>
    <xf numFmtId="0" fontId="4" fillId="33" borderId="12" xfId="0" applyFont="1" applyFill="1" applyBorder="1" applyAlignment="1">
      <alignment wrapText="1" shrinkToFi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44" xfId="0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39" xfId="0" applyFont="1" applyBorder="1" applyAlignment="1">
      <alignment/>
    </xf>
    <xf numFmtId="0" fontId="4" fillId="33" borderId="4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49" fontId="5" fillId="34" borderId="22" xfId="0" applyNumberFormat="1" applyFont="1" applyFill="1" applyBorder="1" applyAlignment="1">
      <alignment horizontal="center" vertical="center" wrapText="1" shrinkToFit="1"/>
    </xf>
    <xf numFmtId="49" fontId="5" fillId="34" borderId="18" xfId="0" applyNumberFormat="1" applyFont="1" applyFill="1" applyBorder="1" applyAlignment="1">
      <alignment horizontal="center" vertical="center" wrapText="1" shrinkToFit="1"/>
    </xf>
    <xf numFmtId="0" fontId="4" fillId="34" borderId="24" xfId="0" applyFont="1" applyFill="1" applyBorder="1" applyAlignment="1">
      <alignment horizontal="center" vertical="center" wrapText="1" shrinkToFit="1"/>
    </xf>
    <xf numFmtId="0" fontId="4" fillId="34" borderId="16" xfId="0" applyFont="1" applyFill="1" applyBorder="1" applyAlignment="1">
      <alignment horizontal="center" vertical="center" wrapText="1" shrinkToFit="1"/>
    </xf>
    <xf numFmtId="0" fontId="5" fillId="34" borderId="16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5" fillId="34" borderId="24" xfId="0" applyFont="1" applyFill="1" applyBorder="1" applyAlignment="1">
      <alignment horizontal="center" vertical="center" wrapText="1" shrinkToFit="1"/>
    </xf>
    <xf numFmtId="0" fontId="12" fillId="0" borderId="39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/>
    </xf>
    <xf numFmtId="0" fontId="5" fillId="0" borderId="26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/>
    </xf>
    <xf numFmtId="49" fontId="5" fillId="0" borderId="31" xfId="0" applyNumberFormat="1" applyFont="1" applyBorder="1" applyAlignment="1">
      <alignment horizontal="center" vertical="center" wrapText="1" shrinkToFit="1"/>
    </xf>
    <xf numFmtId="49" fontId="5" fillId="0" borderId="21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 wrapText="1" shrinkToFit="1"/>
    </xf>
    <xf numFmtId="49" fontId="5" fillId="0" borderId="39" xfId="0" applyNumberFormat="1" applyFont="1" applyBorder="1" applyAlignment="1">
      <alignment horizontal="center" vertical="center" wrapText="1" shrinkToFit="1"/>
    </xf>
    <xf numFmtId="49" fontId="5" fillId="0" borderId="33" xfId="0" applyNumberFormat="1" applyFont="1" applyBorder="1" applyAlignment="1">
      <alignment horizontal="center" vertical="center" wrapText="1" shrinkToFit="1"/>
    </xf>
    <xf numFmtId="49" fontId="5" fillId="0" borderId="47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 wrapText="1" shrinkToFit="1"/>
    </xf>
    <xf numFmtId="49" fontId="5" fillId="0" borderId="31" xfId="0" applyNumberFormat="1" applyFont="1" applyBorder="1" applyAlignment="1">
      <alignment horizontal="center" vertical="center"/>
    </xf>
    <xf numFmtId="49" fontId="5" fillId="34" borderId="43" xfId="0" applyNumberFormat="1" applyFont="1" applyFill="1" applyBorder="1" applyAlignment="1">
      <alignment horizontal="center" vertical="center" wrapText="1" shrinkToFit="1"/>
    </xf>
    <xf numFmtId="49" fontId="5" fillId="0" borderId="20" xfId="0" applyNumberFormat="1" applyFont="1" applyFill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48" xfId="0" applyFont="1" applyBorder="1" applyAlignment="1">
      <alignment horizontal="left" vertical="center" wrapText="1" shrinkToFit="1"/>
    </xf>
    <xf numFmtId="0" fontId="5" fillId="0" borderId="29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48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justify" vertical="center" wrapText="1"/>
    </xf>
    <xf numFmtId="0" fontId="4" fillId="0" borderId="35" xfId="0" applyFont="1" applyBorder="1" applyAlignment="1">
      <alignment horizontal="center" vertical="center" textRotation="90" wrapText="1" shrinkToFit="1"/>
    </xf>
    <xf numFmtId="0" fontId="4" fillId="0" borderId="29" xfId="0" applyFont="1" applyBorder="1" applyAlignment="1">
      <alignment horizontal="center" vertical="center" textRotation="90" wrapText="1" shrinkToFit="1"/>
    </xf>
    <xf numFmtId="0" fontId="4" fillId="0" borderId="41" xfId="0" applyFont="1" applyBorder="1" applyAlignment="1">
      <alignment horizontal="center" vertical="center" textRotation="90" wrapText="1" shrinkToFit="1"/>
    </xf>
    <xf numFmtId="0" fontId="5" fillId="0" borderId="41" xfId="0" applyFont="1" applyBorder="1" applyAlignment="1">
      <alignment horizontal="left" vertical="center" wrapText="1" shrinkToFit="1"/>
    </xf>
    <xf numFmtId="0" fontId="5" fillId="0" borderId="47" xfId="0" applyFont="1" applyBorder="1" applyAlignment="1">
      <alignment horizontal="left" vertical="center" wrapText="1" shrinkToFit="1"/>
    </xf>
    <xf numFmtId="0" fontId="5" fillId="0" borderId="49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vertical="center" wrapText="1" shrinkToFit="1"/>
    </xf>
    <xf numFmtId="0" fontId="5" fillId="0" borderId="21" xfId="0" applyFont="1" applyBorder="1" applyAlignment="1">
      <alignment horizontal="left" vertical="center" wrapText="1" shrinkToFit="1"/>
    </xf>
    <xf numFmtId="0" fontId="5" fillId="0" borderId="31" xfId="0" applyFont="1" applyBorder="1" applyAlignment="1">
      <alignment horizontal="left" vertical="center" wrapText="1" shrinkToFit="1"/>
    </xf>
    <xf numFmtId="0" fontId="5" fillId="0" borderId="19" xfId="0" applyFont="1" applyBorder="1" applyAlignment="1">
      <alignment horizontal="left" vertical="center" wrapText="1" shrinkToFit="1"/>
    </xf>
    <xf numFmtId="0" fontId="5" fillId="0" borderId="39" xfId="0" applyFont="1" applyBorder="1" applyAlignment="1">
      <alignment horizontal="left" vertical="center" wrapText="1" shrinkToFit="1"/>
    </xf>
    <xf numFmtId="0" fontId="5" fillId="0" borderId="46" xfId="0" applyFont="1" applyBorder="1" applyAlignment="1">
      <alignment horizontal="left" vertical="center" wrapText="1" shrinkToFit="1"/>
    </xf>
    <xf numFmtId="16" fontId="5" fillId="0" borderId="29" xfId="0" applyNumberFormat="1" applyFont="1" applyBorder="1" applyAlignment="1">
      <alignment horizontal="left" vertical="center" wrapText="1" shrinkToFit="1"/>
    </xf>
    <xf numFmtId="16" fontId="5" fillId="0" borderId="0" xfId="0" applyNumberFormat="1" applyFont="1" applyBorder="1" applyAlignment="1">
      <alignment horizontal="left" vertical="center" wrapText="1" shrinkToFit="1"/>
    </xf>
    <xf numFmtId="16" fontId="5" fillId="0" borderId="48" xfId="0" applyNumberFormat="1" applyFont="1" applyBorder="1" applyAlignment="1">
      <alignment horizontal="left" vertical="center" wrapText="1" shrinkToFit="1"/>
    </xf>
    <xf numFmtId="0" fontId="4" fillId="0" borderId="35" xfId="0" applyFont="1" applyBorder="1" applyAlignment="1">
      <alignment horizontal="left" vertical="center" wrapText="1" shrinkToFit="1"/>
    </xf>
    <xf numFmtId="0" fontId="5" fillId="0" borderId="34" xfId="0" applyFont="1" applyBorder="1" applyAlignment="1">
      <alignment horizontal="left" vertical="center" wrapText="1" shrinkToFit="1"/>
    </xf>
    <xf numFmtId="0" fontId="5" fillId="0" borderId="50" xfId="0" applyFont="1" applyBorder="1" applyAlignment="1">
      <alignment horizontal="left" vertical="center" wrapText="1" shrinkToFit="1"/>
    </xf>
    <xf numFmtId="0" fontId="5" fillId="0" borderId="17" xfId="0" applyFont="1" applyBorder="1" applyAlignment="1">
      <alignment horizontal="left" vertical="center" wrapText="1" shrinkToFit="1"/>
    </xf>
    <xf numFmtId="0" fontId="5" fillId="0" borderId="30" xfId="0" applyFont="1" applyBorder="1" applyAlignment="1">
      <alignment horizontal="left" vertical="center" wrapText="1" shrinkToFit="1"/>
    </xf>
    <xf numFmtId="0" fontId="5" fillId="0" borderId="26" xfId="0" applyFont="1" applyBorder="1" applyAlignment="1">
      <alignment horizontal="left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38" xfId="0" applyFont="1" applyBorder="1" applyAlignment="1">
      <alignment horizontal="center" vertical="center" wrapText="1" shrinkToFit="1"/>
    </xf>
    <xf numFmtId="0" fontId="5" fillId="0" borderId="43" xfId="0" applyFont="1" applyBorder="1" applyAlignment="1">
      <alignment horizontal="center" vertical="center" wrapText="1" shrinkToFit="1"/>
    </xf>
    <xf numFmtId="0" fontId="5" fillId="0" borderId="41" xfId="0" applyFont="1" applyBorder="1" applyAlignment="1">
      <alignment horizontal="center" wrapText="1" shrinkToFit="1"/>
    </xf>
    <xf numFmtId="0" fontId="5" fillId="0" borderId="49" xfId="0" applyFont="1" applyBorder="1" applyAlignment="1">
      <alignment horizontal="center" wrapText="1" shrinkToFi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48" xfId="0" applyFont="1" applyBorder="1" applyAlignment="1">
      <alignment horizontal="center" vertical="center" wrapText="1" shrinkToFit="1"/>
    </xf>
    <xf numFmtId="49" fontId="5" fillId="0" borderId="24" xfId="0" applyNumberFormat="1" applyFont="1" applyFill="1" applyBorder="1" applyAlignment="1">
      <alignment horizontal="center" vertical="center" wrapText="1" shrinkToFit="1"/>
    </xf>
    <xf numFmtId="49" fontId="5" fillId="0" borderId="22" xfId="0" applyNumberFormat="1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textRotation="90" wrapText="1" shrinkToFit="1"/>
    </xf>
    <xf numFmtId="0" fontId="4" fillId="0" borderId="14" xfId="0" applyFont="1" applyBorder="1" applyAlignment="1">
      <alignment horizontal="center" vertical="center" textRotation="90" wrapText="1" shrinkToFit="1"/>
    </xf>
    <xf numFmtId="0" fontId="5" fillId="0" borderId="14" xfId="0" applyFont="1" applyBorder="1" applyAlignment="1">
      <alignment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44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textRotation="90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5" fillId="0" borderId="47" xfId="0" applyFont="1" applyBorder="1" applyAlignment="1">
      <alignment horizontal="center" wrapText="1" shrinkToFit="1"/>
    </xf>
    <xf numFmtId="0" fontId="4" fillId="0" borderId="35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wrapText="1" shrinkToFit="1"/>
    </xf>
    <xf numFmtId="0" fontId="4" fillId="0" borderId="41" xfId="0" applyFont="1" applyBorder="1" applyAlignment="1">
      <alignment horizontal="center" vertical="center" wrapText="1" shrinkToFit="1"/>
    </xf>
    <xf numFmtId="0" fontId="4" fillId="0" borderId="47" xfId="0" applyFont="1" applyBorder="1" applyAlignment="1">
      <alignment horizontal="center" vertical="center" wrapText="1" shrinkToFit="1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 shrinkToFit="1"/>
    </xf>
    <xf numFmtId="0" fontId="5" fillId="0" borderId="35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wrapText="1" shrinkToFit="1"/>
    </xf>
    <xf numFmtId="49" fontId="0" fillId="0" borderId="29" xfId="0" applyNumberFormat="1" applyBorder="1" applyAlignment="1">
      <alignment horizontal="center"/>
    </xf>
    <xf numFmtId="49" fontId="0" fillId="0" borderId="0" xfId="0" applyNumberForma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8"/>
  <sheetViews>
    <sheetView tabSelected="1" zoomScalePageLayoutView="0" workbookViewId="0" topLeftCell="A43">
      <selection activeCell="C30" sqref="C30"/>
    </sheetView>
  </sheetViews>
  <sheetFormatPr defaultColWidth="9.00390625" defaultRowHeight="12.75"/>
  <cols>
    <col min="2" max="2" width="37.75390625" style="0" customWidth="1"/>
    <col min="3" max="3" width="7.125" style="0" customWidth="1"/>
    <col min="4" max="6" width="7.25390625" style="0" customWidth="1"/>
    <col min="7" max="7" width="6.875" style="0" customWidth="1"/>
    <col min="8" max="8" width="5.875" style="0" customWidth="1"/>
    <col min="9" max="12" width="6.625" style="0" customWidth="1"/>
    <col min="13" max="16" width="6.75390625" style="0" customWidth="1"/>
  </cols>
  <sheetData>
    <row r="1" spans="1:12" ht="19.5" thickBot="1">
      <c r="A1" s="1"/>
      <c r="B1" s="40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70.5" customHeight="1" thickBot="1">
      <c r="A2" s="270" t="s">
        <v>1</v>
      </c>
      <c r="B2" s="273" t="s">
        <v>2</v>
      </c>
      <c r="C2" s="270" t="s">
        <v>3</v>
      </c>
      <c r="D2" s="275" t="s">
        <v>4</v>
      </c>
      <c r="E2" s="276"/>
      <c r="F2" s="276"/>
      <c r="G2" s="276"/>
      <c r="H2" s="276"/>
      <c r="I2" s="275" t="s">
        <v>5</v>
      </c>
      <c r="J2" s="276"/>
      <c r="K2" s="276"/>
      <c r="L2" s="276"/>
      <c r="M2" s="276"/>
      <c r="N2" s="276"/>
      <c r="O2" s="276"/>
      <c r="P2" s="278"/>
    </row>
    <row r="3" spans="1:16" ht="19.5" customHeight="1" thickBot="1">
      <c r="A3" s="271"/>
      <c r="B3" s="274"/>
      <c r="C3" s="271"/>
      <c r="D3" s="270" t="s">
        <v>26</v>
      </c>
      <c r="E3" s="270" t="s">
        <v>6</v>
      </c>
      <c r="F3" s="280" t="s">
        <v>31</v>
      </c>
      <c r="G3" s="281"/>
      <c r="H3" s="281"/>
      <c r="I3" s="257" t="s">
        <v>7</v>
      </c>
      <c r="J3" s="258"/>
      <c r="K3" s="257" t="s">
        <v>8</v>
      </c>
      <c r="L3" s="279"/>
      <c r="M3" s="257" t="s">
        <v>33</v>
      </c>
      <c r="N3" s="258"/>
      <c r="O3" s="286" t="s">
        <v>68</v>
      </c>
      <c r="P3" s="287"/>
    </row>
    <row r="4" spans="1:16" ht="13.5" customHeight="1" thickBot="1">
      <c r="A4" s="271"/>
      <c r="B4" s="274"/>
      <c r="C4" s="271"/>
      <c r="D4" s="271"/>
      <c r="E4" s="271"/>
      <c r="F4" s="282"/>
      <c r="G4" s="283"/>
      <c r="H4" s="283"/>
      <c r="I4" s="288" t="s">
        <v>57</v>
      </c>
      <c r="J4" s="288" t="s">
        <v>69</v>
      </c>
      <c r="K4" s="288" t="s">
        <v>71</v>
      </c>
      <c r="L4" s="289" t="s">
        <v>72</v>
      </c>
      <c r="M4" s="259" t="s">
        <v>86</v>
      </c>
      <c r="N4" s="262" t="s">
        <v>152</v>
      </c>
      <c r="O4" s="259" t="s">
        <v>153</v>
      </c>
      <c r="P4" s="259" t="s">
        <v>154</v>
      </c>
    </row>
    <row r="5" spans="1:16" ht="25.5" customHeight="1">
      <c r="A5" s="271"/>
      <c r="B5" s="274"/>
      <c r="C5" s="271"/>
      <c r="D5" s="271"/>
      <c r="E5" s="271"/>
      <c r="F5" s="270" t="s">
        <v>9</v>
      </c>
      <c r="G5" s="270" t="s">
        <v>32</v>
      </c>
      <c r="H5" s="270" t="s">
        <v>67</v>
      </c>
      <c r="I5" s="272"/>
      <c r="J5" s="272"/>
      <c r="K5" s="272"/>
      <c r="L5" s="290"/>
      <c r="M5" s="260"/>
      <c r="N5" s="263"/>
      <c r="O5" s="260"/>
      <c r="P5" s="260"/>
    </row>
    <row r="6" spans="1:16" ht="56.25" customHeight="1" thickBot="1">
      <c r="A6" s="272"/>
      <c r="B6" s="272"/>
      <c r="C6" s="272"/>
      <c r="D6" s="272"/>
      <c r="E6" s="272"/>
      <c r="F6" s="277"/>
      <c r="G6" s="271"/>
      <c r="H6" s="271"/>
      <c r="I6" s="272"/>
      <c r="J6" s="272"/>
      <c r="K6" s="272"/>
      <c r="L6" s="290"/>
      <c r="M6" s="261"/>
      <c r="N6" s="264"/>
      <c r="O6" s="260"/>
      <c r="P6" s="260"/>
    </row>
    <row r="7" spans="1:16" ht="12" customHeight="1" thickBot="1">
      <c r="A7" s="6" t="s">
        <v>34</v>
      </c>
      <c r="B7" s="5" t="s">
        <v>35</v>
      </c>
      <c r="C7" s="39" t="s">
        <v>176</v>
      </c>
      <c r="D7" s="8">
        <f>SUM(D8:D20)</f>
        <v>2106</v>
      </c>
      <c r="E7" s="8">
        <f>SUM(E8:E20)</f>
        <v>702</v>
      </c>
      <c r="F7" s="8">
        <f>SUM(F8:F20)</f>
        <v>1404</v>
      </c>
      <c r="G7" s="8">
        <f>SUM(G8:G20)</f>
        <v>458</v>
      </c>
      <c r="H7" s="79"/>
      <c r="I7" s="7">
        <f>SUM(I8:I20)</f>
        <v>477</v>
      </c>
      <c r="J7" s="8">
        <f>SUM(J8:J20)</f>
        <v>652</v>
      </c>
      <c r="K7" s="8">
        <v>160</v>
      </c>
      <c r="L7" s="42">
        <v>115</v>
      </c>
      <c r="M7" s="54"/>
      <c r="N7" s="83"/>
      <c r="O7" s="84"/>
      <c r="P7" s="84"/>
    </row>
    <row r="8" spans="1:16" ht="12" customHeight="1">
      <c r="A8" s="48" t="s">
        <v>36</v>
      </c>
      <c r="B8" s="50" t="s">
        <v>46</v>
      </c>
      <c r="C8" s="55" t="s">
        <v>29</v>
      </c>
      <c r="D8" s="32">
        <v>117</v>
      </c>
      <c r="E8" s="32">
        <v>39</v>
      </c>
      <c r="F8" s="32">
        <v>78</v>
      </c>
      <c r="G8" s="32">
        <v>8</v>
      </c>
      <c r="H8" s="32"/>
      <c r="I8" s="32">
        <v>34</v>
      </c>
      <c r="J8" s="17">
        <v>44</v>
      </c>
      <c r="K8" s="32"/>
      <c r="L8" s="32"/>
      <c r="M8" s="52"/>
      <c r="N8" s="67"/>
      <c r="O8" s="90"/>
      <c r="P8" s="90"/>
    </row>
    <row r="9" spans="1:16" ht="12" customHeight="1">
      <c r="A9" s="49" t="s">
        <v>37</v>
      </c>
      <c r="B9" s="51" t="s">
        <v>47</v>
      </c>
      <c r="C9" s="56" t="s">
        <v>178</v>
      </c>
      <c r="D9" s="31">
        <v>175</v>
      </c>
      <c r="E9" s="31">
        <v>58</v>
      </c>
      <c r="F9" s="31">
        <v>117</v>
      </c>
      <c r="G9" s="31">
        <v>16</v>
      </c>
      <c r="H9" s="31"/>
      <c r="I9" s="31">
        <v>27</v>
      </c>
      <c r="J9" s="10">
        <v>44</v>
      </c>
      <c r="K9" s="31">
        <v>24</v>
      </c>
      <c r="L9" s="31">
        <v>22</v>
      </c>
      <c r="M9" s="53"/>
      <c r="N9" s="69"/>
      <c r="O9" s="91"/>
      <c r="P9" s="95"/>
    </row>
    <row r="10" spans="1:16" ht="12" customHeight="1">
      <c r="A10" s="49" t="s">
        <v>38</v>
      </c>
      <c r="B10" s="51" t="s">
        <v>12</v>
      </c>
      <c r="C10" s="56" t="s">
        <v>29</v>
      </c>
      <c r="D10" s="81">
        <v>117</v>
      </c>
      <c r="E10" s="81">
        <v>39</v>
      </c>
      <c r="F10" s="31">
        <v>78</v>
      </c>
      <c r="G10" s="31">
        <v>78</v>
      </c>
      <c r="H10" s="31"/>
      <c r="I10" s="31">
        <v>34</v>
      </c>
      <c r="J10" s="10">
        <v>44</v>
      </c>
      <c r="K10" s="31"/>
      <c r="L10" s="31"/>
      <c r="M10" s="53"/>
      <c r="N10" s="69"/>
      <c r="O10" s="91"/>
      <c r="P10" s="95"/>
    </row>
    <row r="11" spans="1:16" ht="12" customHeight="1">
      <c r="A11" s="49" t="s">
        <v>39</v>
      </c>
      <c r="B11" s="51" t="s">
        <v>11</v>
      </c>
      <c r="C11" s="56" t="s">
        <v>29</v>
      </c>
      <c r="D11" s="31">
        <v>175</v>
      </c>
      <c r="E11" s="31">
        <v>58</v>
      </c>
      <c r="F11" s="31">
        <v>117</v>
      </c>
      <c r="G11" s="31">
        <v>16</v>
      </c>
      <c r="H11" s="31"/>
      <c r="I11" s="31">
        <v>51</v>
      </c>
      <c r="J11" s="10">
        <v>66</v>
      </c>
      <c r="K11" s="31"/>
      <c r="L11" s="31"/>
      <c r="M11" s="53"/>
      <c r="N11" s="69"/>
      <c r="O11" s="91"/>
      <c r="P11" s="95"/>
    </row>
    <row r="12" spans="1:16" ht="12" customHeight="1">
      <c r="A12" s="49" t="s">
        <v>40</v>
      </c>
      <c r="B12" s="51" t="s">
        <v>48</v>
      </c>
      <c r="C12" s="56" t="s">
        <v>30</v>
      </c>
      <c r="D12" s="31">
        <v>175</v>
      </c>
      <c r="E12" s="31">
        <v>58</v>
      </c>
      <c r="F12" s="31">
        <v>117</v>
      </c>
      <c r="G12" s="31">
        <v>8</v>
      </c>
      <c r="H12" s="31"/>
      <c r="I12" s="31">
        <v>34</v>
      </c>
      <c r="J12" s="10">
        <v>83</v>
      </c>
      <c r="K12" s="31"/>
      <c r="L12" s="31"/>
      <c r="M12" s="53"/>
      <c r="N12" s="69"/>
      <c r="O12" s="91"/>
      <c r="P12" s="95"/>
    </row>
    <row r="13" spans="1:16" ht="12" customHeight="1">
      <c r="A13" s="49" t="s">
        <v>41</v>
      </c>
      <c r="B13" s="51" t="s">
        <v>52</v>
      </c>
      <c r="C13" s="56" t="s">
        <v>165</v>
      </c>
      <c r="D13" s="81">
        <v>262</v>
      </c>
      <c r="E13" s="81">
        <v>89</v>
      </c>
      <c r="F13" s="31">
        <v>173</v>
      </c>
      <c r="G13" s="31">
        <v>16</v>
      </c>
      <c r="H13" s="31"/>
      <c r="I13" s="31">
        <v>29</v>
      </c>
      <c r="J13" s="10">
        <v>73</v>
      </c>
      <c r="K13" s="31">
        <v>48</v>
      </c>
      <c r="L13" s="31">
        <v>23</v>
      </c>
      <c r="M13" s="53"/>
      <c r="N13" s="69"/>
      <c r="O13" s="91"/>
      <c r="P13" s="95"/>
    </row>
    <row r="14" spans="1:16" ht="12" customHeight="1">
      <c r="A14" s="49" t="s">
        <v>42</v>
      </c>
      <c r="B14" s="51" t="s">
        <v>55</v>
      </c>
      <c r="C14" s="56" t="s">
        <v>30</v>
      </c>
      <c r="D14" s="81">
        <v>117</v>
      </c>
      <c r="E14" s="81">
        <v>39</v>
      </c>
      <c r="F14" s="31">
        <v>78</v>
      </c>
      <c r="G14" s="31">
        <v>56</v>
      </c>
      <c r="H14" s="31"/>
      <c r="I14" s="31">
        <v>34</v>
      </c>
      <c r="J14" s="10">
        <v>44</v>
      </c>
      <c r="K14" s="31"/>
      <c r="L14" s="31"/>
      <c r="M14" s="53"/>
      <c r="N14" s="69"/>
      <c r="O14" s="91"/>
      <c r="P14" s="95"/>
    </row>
    <row r="15" spans="1:16" ht="12" customHeight="1">
      <c r="A15" s="49" t="s">
        <v>43</v>
      </c>
      <c r="B15" s="51" t="s">
        <v>13</v>
      </c>
      <c r="C15" s="56" t="s">
        <v>70</v>
      </c>
      <c r="D15" s="31">
        <v>175</v>
      </c>
      <c r="E15" s="31">
        <v>58</v>
      </c>
      <c r="F15" s="31">
        <v>117</v>
      </c>
      <c r="G15" s="31">
        <v>110</v>
      </c>
      <c r="H15" s="31"/>
      <c r="I15" s="31">
        <v>51</v>
      </c>
      <c r="J15" s="10">
        <v>66</v>
      </c>
      <c r="K15" s="31"/>
      <c r="L15" s="31"/>
      <c r="M15" s="53"/>
      <c r="N15" s="69"/>
      <c r="O15" s="91"/>
      <c r="P15" s="95"/>
    </row>
    <row r="16" spans="1:16" ht="12" customHeight="1">
      <c r="A16" s="49" t="s">
        <v>44</v>
      </c>
      <c r="B16" s="51" t="s">
        <v>50</v>
      </c>
      <c r="C16" s="56" t="s">
        <v>30</v>
      </c>
      <c r="D16" s="31">
        <v>105</v>
      </c>
      <c r="E16" s="31">
        <v>35</v>
      </c>
      <c r="F16" s="31">
        <v>70</v>
      </c>
      <c r="G16" s="31">
        <v>10</v>
      </c>
      <c r="H16" s="31"/>
      <c r="I16" s="31">
        <v>34</v>
      </c>
      <c r="J16" s="10">
        <v>36</v>
      </c>
      <c r="K16" s="31"/>
      <c r="L16" s="31"/>
      <c r="M16" s="53"/>
      <c r="N16" s="69"/>
      <c r="O16" s="91"/>
      <c r="P16" s="95"/>
    </row>
    <row r="17" spans="1:16" ht="12" customHeight="1">
      <c r="A17" s="49" t="s">
        <v>45</v>
      </c>
      <c r="B17" s="51" t="s">
        <v>66</v>
      </c>
      <c r="C17" s="56" t="s">
        <v>30</v>
      </c>
      <c r="D17" s="81">
        <v>117</v>
      </c>
      <c r="E17" s="81">
        <v>39</v>
      </c>
      <c r="F17" s="81">
        <v>78</v>
      </c>
      <c r="G17" s="81">
        <v>8</v>
      </c>
      <c r="H17" s="81"/>
      <c r="I17" s="81">
        <v>34</v>
      </c>
      <c r="J17" s="25">
        <v>44</v>
      </c>
      <c r="K17" s="31"/>
      <c r="L17" s="31"/>
      <c r="M17" s="53"/>
      <c r="N17" s="69"/>
      <c r="O17" s="91"/>
      <c r="P17" s="95"/>
    </row>
    <row r="18" spans="1:18" ht="12" customHeight="1">
      <c r="A18" s="49" t="s">
        <v>51</v>
      </c>
      <c r="B18" s="51" t="s">
        <v>56</v>
      </c>
      <c r="C18" s="56" t="s">
        <v>165</v>
      </c>
      <c r="D18" s="31">
        <v>192</v>
      </c>
      <c r="E18" s="31">
        <v>64</v>
      </c>
      <c r="F18" s="31">
        <v>128</v>
      </c>
      <c r="G18" s="31">
        <v>36</v>
      </c>
      <c r="H18" s="31"/>
      <c r="I18" s="31">
        <v>44</v>
      </c>
      <c r="J18" s="10">
        <v>32</v>
      </c>
      <c r="K18" s="31">
        <v>30</v>
      </c>
      <c r="L18" s="31">
        <v>22</v>
      </c>
      <c r="M18" s="53"/>
      <c r="N18" s="69"/>
      <c r="O18" s="91"/>
      <c r="P18" s="95"/>
      <c r="Q18" s="291"/>
      <c r="R18" s="292"/>
    </row>
    <row r="19" spans="1:18" ht="12" customHeight="1">
      <c r="A19" s="49" t="s">
        <v>53</v>
      </c>
      <c r="B19" s="51" t="s">
        <v>14</v>
      </c>
      <c r="C19" s="56" t="s">
        <v>178</v>
      </c>
      <c r="D19" s="31">
        <v>192</v>
      </c>
      <c r="E19" s="31">
        <v>64</v>
      </c>
      <c r="F19" s="31">
        <v>128</v>
      </c>
      <c r="G19" s="31">
        <v>60</v>
      </c>
      <c r="H19" s="31"/>
      <c r="I19" s="31">
        <v>27</v>
      </c>
      <c r="J19" s="10">
        <v>47</v>
      </c>
      <c r="K19" s="31">
        <v>30</v>
      </c>
      <c r="L19" s="31">
        <v>24</v>
      </c>
      <c r="M19" s="53"/>
      <c r="N19" s="69"/>
      <c r="O19" s="91"/>
      <c r="P19" s="95"/>
      <c r="Q19" s="284"/>
      <c r="R19" s="285"/>
    </row>
    <row r="20" spans="1:18" ht="12" customHeight="1" thickBot="1">
      <c r="A20" s="49" t="s">
        <v>54</v>
      </c>
      <c r="B20" s="51" t="s">
        <v>49</v>
      </c>
      <c r="C20" s="56" t="s">
        <v>165</v>
      </c>
      <c r="D20" s="31">
        <v>187</v>
      </c>
      <c r="E20" s="31">
        <v>62</v>
      </c>
      <c r="F20" s="31">
        <v>125</v>
      </c>
      <c r="G20" s="31">
        <v>36</v>
      </c>
      <c r="H20" s="31"/>
      <c r="I20" s="31">
        <v>44</v>
      </c>
      <c r="J20" s="10">
        <v>29</v>
      </c>
      <c r="K20" s="31">
        <v>28</v>
      </c>
      <c r="L20" s="41">
        <v>24</v>
      </c>
      <c r="M20" s="57"/>
      <c r="N20" s="85"/>
      <c r="O20" s="92"/>
      <c r="P20" s="96"/>
      <c r="Q20" s="284"/>
      <c r="R20" s="285"/>
    </row>
    <row r="21" spans="1:16" s="3" customFormat="1" ht="24" customHeight="1" thickBot="1">
      <c r="A21" s="99" t="s">
        <v>73</v>
      </c>
      <c r="B21" s="5" t="s">
        <v>74</v>
      </c>
      <c r="C21" s="39" t="s">
        <v>171</v>
      </c>
      <c r="D21" s="8">
        <v>858</v>
      </c>
      <c r="E21" s="8">
        <v>286</v>
      </c>
      <c r="F21" s="8">
        <f>SUM(F22:F26)</f>
        <v>572</v>
      </c>
      <c r="G21" s="8">
        <f>SUM(G22:G26)</f>
        <v>328</v>
      </c>
      <c r="H21" s="8"/>
      <c r="I21" s="8"/>
      <c r="J21" s="8"/>
      <c r="K21" s="8">
        <f aca="true" t="shared" si="0" ref="K21:P21">SUM(K22:K26)</f>
        <v>256</v>
      </c>
      <c r="L21" s="42">
        <f t="shared" si="0"/>
        <v>184</v>
      </c>
      <c r="M21" s="198">
        <f t="shared" si="0"/>
        <v>44</v>
      </c>
      <c r="N21" s="199">
        <f t="shared" si="0"/>
        <v>54</v>
      </c>
      <c r="O21" s="170">
        <f t="shared" si="0"/>
        <v>24</v>
      </c>
      <c r="P21" s="170">
        <f t="shared" si="0"/>
        <v>10</v>
      </c>
    </row>
    <row r="22" spans="1:16" s="2" customFormat="1" ht="12" customHeight="1">
      <c r="A22" s="16" t="s">
        <v>75</v>
      </c>
      <c r="B22" s="16" t="s">
        <v>80</v>
      </c>
      <c r="C22" s="58" t="s">
        <v>155</v>
      </c>
      <c r="D22" s="60">
        <v>70</v>
      </c>
      <c r="E22" s="61">
        <v>22</v>
      </c>
      <c r="F22" s="9">
        <v>48</v>
      </c>
      <c r="G22" s="9"/>
      <c r="H22" s="9"/>
      <c r="I22" s="60"/>
      <c r="J22" s="9"/>
      <c r="K22" s="60">
        <v>48</v>
      </c>
      <c r="L22" s="9"/>
      <c r="M22" s="73"/>
      <c r="N22" s="150"/>
      <c r="O22" s="93"/>
      <c r="P22" s="97"/>
    </row>
    <row r="23" spans="1:16" s="2" customFormat="1" ht="12" customHeight="1">
      <c r="A23" s="11" t="s">
        <v>76</v>
      </c>
      <c r="B23" s="64" t="s">
        <v>11</v>
      </c>
      <c r="C23" s="36" t="s">
        <v>155</v>
      </c>
      <c r="D23" s="23">
        <v>70</v>
      </c>
      <c r="E23" s="22">
        <v>22</v>
      </c>
      <c r="F23" s="10">
        <v>48</v>
      </c>
      <c r="G23" s="10"/>
      <c r="H23" s="10"/>
      <c r="I23" s="23"/>
      <c r="J23" s="10"/>
      <c r="K23" s="23">
        <v>48</v>
      </c>
      <c r="L23" s="10"/>
      <c r="M23" s="65"/>
      <c r="N23" s="80"/>
      <c r="O23" s="91"/>
      <c r="P23" s="95"/>
    </row>
    <row r="24" spans="1:16" s="2" customFormat="1" ht="12" customHeight="1">
      <c r="A24" s="11" t="s">
        <v>77</v>
      </c>
      <c r="B24" s="11" t="s">
        <v>12</v>
      </c>
      <c r="C24" s="35" t="s">
        <v>165</v>
      </c>
      <c r="D24" s="23">
        <v>218</v>
      </c>
      <c r="E24" s="22">
        <v>58</v>
      </c>
      <c r="F24" s="10">
        <v>160</v>
      </c>
      <c r="G24" s="10">
        <v>160</v>
      </c>
      <c r="H24" s="10"/>
      <c r="I24" s="23"/>
      <c r="J24" s="10"/>
      <c r="K24" s="23">
        <v>64</v>
      </c>
      <c r="L24" s="10">
        <v>46</v>
      </c>
      <c r="M24" s="65">
        <v>22</v>
      </c>
      <c r="N24" s="80">
        <v>28</v>
      </c>
      <c r="O24" s="179"/>
      <c r="P24" s="179"/>
    </row>
    <row r="25" spans="1:16" s="2" customFormat="1" ht="24" customHeight="1">
      <c r="A25" s="11" t="s">
        <v>78</v>
      </c>
      <c r="B25" s="11" t="s">
        <v>13</v>
      </c>
      <c r="C25" s="36" t="s">
        <v>156</v>
      </c>
      <c r="D25" s="24">
        <v>320</v>
      </c>
      <c r="E25" s="43">
        <v>160</v>
      </c>
      <c r="F25" s="12">
        <v>160</v>
      </c>
      <c r="G25" s="12">
        <v>156</v>
      </c>
      <c r="H25" s="12"/>
      <c r="I25" s="24"/>
      <c r="J25" s="12"/>
      <c r="K25" s="24">
        <v>32</v>
      </c>
      <c r="L25" s="12">
        <v>46</v>
      </c>
      <c r="M25" s="65">
        <v>22</v>
      </c>
      <c r="N25" s="80">
        <v>26</v>
      </c>
      <c r="O25" s="65">
        <v>24</v>
      </c>
      <c r="P25" s="65">
        <v>10</v>
      </c>
    </row>
    <row r="26" spans="1:16" s="2" customFormat="1" ht="13.5" thickBot="1">
      <c r="A26" s="158" t="s">
        <v>79</v>
      </c>
      <c r="B26" s="159" t="s">
        <v>174</v>
      </c>
      <c r="C26" s="160" t="s">
        <v>29</v>
      </c>
      <c r="D26" s="161">
        <v>180</v>
      </c>
      <c r="E26" s="162">
        <v>24</v>
      </c>
      <c r="F26" s="163">
        <v>156</v>
      </c>
      <c r="G26" s="163">
        <v>12</v>
      </c>
      <c r="H26" s="163"/>
      <c r="I26" s="161"/>
      <c r="J26" s="163"/>
      <c r="K26" s="161">
        <v>64</v>
      </c>
      <c r="L26" s="163">
        <v>92</v>
      </c>
      <c r="M26" s="169"/>
      <c r="N26" s="175"/>
      <c r="O26" s="92"/>
      <c r="P26" s="96"/>
    </row>
    <row r="27" spans="1:30" s="101" customFormat="1" ht="24.75" thickBot="1">
      <c r="A27" s="108" t="s">
        <v>81</v>
      </c>
      <c r="B27" s="166" t="s">
        <v>82</v>
      </c>
      <c r="C27" s="167" t="s">
        <v>166</v>
      </c>
      <c r="D27" s="168">
        <v>117</v>
      </c>
      <c r="E27" s="42">
        <v>39</v>
      </c>
      <c r="F27" s="8">
        <v>78</v>
      </c>
      <c r="G27" s="8">
        <v>8</v>
      </c>
      <c r="H27" s="8"/>
      <c r="I27" s="168"/>
      <c r="J27" s="8"/>
      <c r="K27" s="168">
        <v>32</v>
      </c>
      <c r="L27" s="8">
        <v>46</v>
      </c>
      <c r="M27" s="170">
        <v>0</v>
      </c>
      <c r="N27" s="173">
        <v>0</v>
      </c>
      <c r="O27" s="170">
        <v>0</v>
      </c>
      <c r="P27" s="170">
        <v>0</v>
      </c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</row>
    <row r="28" spans="1:16" s="2" customFormat="1" ht="12.75">
      <c r="A28" s="100" t="s">
        <v>83</v>
      </c>
      <c r="B28" s="100" t="s">
        <v>52</v>
      </c>
      <c r="C28" s="36" t="s">
        <v>167</v>
      </c>
      <c r="D28" s="164">
        <v>48</v>
      </c>
      <c r="E28" s="29">
        <v>16</v>
      </c>
      <c r="F28" s="25">
        <v>32</v>
      </c>
      <c r="G28" s="25">
        <v>8</v>
      </c>
      <c r="H28" s="25"/>
      <c r="I28" s="164"/>
      <c r="J28" s="25"/>
      <c r="K28" s="164">
        <v>32</v>
      </c>
      <c r="L28" s="25"/>
      <c r="M28" s="82"/>
      <c r="N28" s="165"/>
      <c r="O28" s="93"/>
      <c r="P28" s="97"/>
    </row>
    <row r="29" spans="1:16" s="2" customFormat="1" ht="13.5" thickBot="1">
      <c r="A29" s="158" t="s">
        <v>84</v>
      </c>
      <c r="B29" s="158" t="s">
        <v>85</v>
      </c>
      <c r="C29" s="160" t="s">
        <v>155</v>
      </c>
      <c r="D29" s="161">
        <v>69</v>
      </c>
      <c r="E29" s="162">
        <v>23</v>
      </c>
      <c r="F29" s="163">
        <v>46</v>
      </c>
      <c r="G29" s="163"/>
      <c r="H29" s="163"/>
      <c r="I29" s="161"/>
      <c r="J29" s="163"/>
      <c r="K29" s="161"/>
      <c r="L29" s="163">
        <v>46</v>
      </c>
      <c r="M29" s="169"/>
      <c r="N29" s="87"/>
      <c r="O29" s="92"/>
      <c r="P29" s="96"/>
    </row>
    <row r="30" spans="1:16" s="4" customFormat="1" ht="13.5" thickBot="1">
      <c r="A30" s="108" t="s">
        <v>87</v>
      </c>
      <c r="B30" s="108" t="s">
        <v>88</v>
      </c>
      <c r="C30" s="167" t="s">
        <v>194</v>
      </c>
      <c r="D30" s="168">
        <v>3345</v>
      </c>
      <c r="E30" s="42">
        <v>1115</v>
      </c>
      <c r="F30" s="8">
        <f>SUM(K30:P30)</f>
        <v>3274</v>
      </c>
      <c r="G30" s="8">
        <v>876</v>
      </c>
      <c r="H30" s="8">
        <v>48</v>
      </c>
      <c r="I30" s="168"/>
      <c r="J30" s="8"/>
      <c r="K30" s="168">
        <v>288</v>
      </c>
      <c r="L30" s="8">
        <v>598</v>
      </c>
      <c r="M30" s="170">
        <v>568</v>
      </c>
      <c r="N30" s="173">
        <v>810</v>
      </c>
      <c r="O30" s="174">
        <v>588</v>
      </c>
      <c r="P30" s="174">
        <v>422</v>
      </c>
    </row>
    <row r="31" spans="1:19" s="4" customFormat="1" ht="13.5" thickBot="1">
      <c r="A31" s="108" t="s">
        <v>89</v>
      </c>
      <c r="B31" s="108" t="s">
        <v>90</v>
      </c>
      <c r="C31" s="167" t="s">
        <v>170</v>
      </c>
      <c r="D31" s="168">
        <f>SUM(D32:D46)</f>
        <v>1098</v>
      </c>
      <c r="E31" s="42">
        <v>366</v>
      </c>
      <c r="F31" s="8">
        <f>SUM(F32:F46)</f>
        <v>732</v>
      </c>
      <c r="G31" s="8">
        <f>SUM(G32:G46)</f>
        <v>252</v>
      </c>
      <c r="H31" s="8">
        <v>16</v>
      </c>
      <c r="I31" s="168">
        <v>135</v>
      </c>
      <c r="J31" s="8">
        <v>140</v>
      </c>
      <c r="K31" s="168">
        <f aca="true" t="shared" si="1" ref="K31:P31">SUM(K32:K46)</f>
        <v>128</v>
      </c>
      <c r="L31" s="8">
        <f t="shared" si="1"/>
        <v>184</v>
      </c>
      <c r="M31" s="170">
        <f t="shared" si="1"/>
        <v>99</v>
      </c>
      <c r="N31" s="173">
        <f t="shared" si="1"/>
        <v>46</v>
      </c>
      <c r="O31" s="174">
        <f t="shared" si="1"/>
        <v>0</v>
      </c>
      <c r="P31" s="174">
        <f t="shared" si="1"/>
        <v>0</v>
      </c>
      <c r="S31" s="176"/>
    </row>
    <row r="32" spans="1:16" s="2" customFormat="1" ht="12.75">
      <c r="A32" s="100" t="s">
        <v>91</v>
      </c>
      <c r="B32" s="100" t="s">
        <v>93</v>
      </c>
      <c r="C32" s="36" t="s">
        <v>29</v>
      </c>
      <c r="D32" s="164">
        <v>82</v>
      </c>
      <c r="E32" s="29">
        <v>27</v>
      </c>
      <c r="F32" s="25">
        <v>55</v>
      </c>
      <c r="G32" s="25">
        <v>52</v>
      </c>
      <c r="H32" s="25"/>
      <c r="I32" s="164">
        <v>32</v>
      </c>
      <c r="J32" s="25">
        <v>23</v>
      </c>
      <c r="K32" s="164"/>
      <c r="L32" s="25"/>
      <c r="M32" s="82"/>
      <c r="N32" s="89"/>
      <c r="O32" s="93"/>
      <c r="P32" s="97"/>
    </row>
    <row r="33" spans="1:16" s="2" customFormat="1" ht="12.75">
      <c r="A33" s="100" t="s">
        <v>94</v>
      </c>
      <c r="B33" s="11" t="s">
        <v>95</v>
      </c>
      <c r="C33" s="36" t="s">
        <v>29</v>
      </c>
      <c r="D33" s="23">
        <v>117</v>
      </c>
      <c r="E33" s="22">
        <v>39</v>
      </c>
      <c r="F33" s="10">
        <v>78</v>
      </c>
      <c r="G33" s="10">
        <v>32</v>
      </c>
      <c r="H33" s="10"/>
      <c r="I33" s="23">
        <v>32</v>
      </c>
      <c r="J33" s="10">
        <v>46</v>
      </c>
      <c r="K33" s="23"/>
      <c r="L33" s="10"/>
      <c r="M33" s="82"/>
      <c r="N33" s="175"/>
      <c r="O33" s="92"/>
      <c r="P33" s="96"/>
    </row>
    <row r="34" spans="1:16" s="2" customFormat="1" ht="12.75">
      <c r="A34" s="100" t="s">
        <v>96</v>
      </c>
      <c r="B34" s="11" t="s">
        <v>97</v>
      </c>
      <c r="C34" s="36" t="s">
        <v>158</v>
      </c>
      <c r="D34" s="23">
        <v>82</v>
      </c>
      <c r="E34" s="22">
        <v>27</v>
      </c>
      <c r="F34" s="10">
        <v>55</v>
      </c>
      <c r="G34" s="10">
        <v>20</v>
      </c>
      <c r="H34" s="10"/>
      <c r="I34" s="23"/>
      <c r="J34" s="10"/>
      <c r="K34" s="23">
        <v>32</v>
      </c>
      <c r="L34" s="10">
        <v>23</v>
      </c>
      <c r="M34" s="82"/>
      <c r="N34" s="175"/>
      <c r="O34" s="92"/>
      <c r="P34" s="96"/>
    </row>
    <row r="35" spans="1:16" s="2" customFormat="1" ht="12.75">
      <c r="A35" s="100" t="s">
        <v>98</v>
      </c>
      <c r="B35" s="11" t="s">
        <v>99</v>
      </c>
      <c r="C35" s="35" t="s">
        <v>167</v>
      </c>
      <c r="D35" s="23">
        <v>102</v>
      </c>
      <c r="E35" s="22">
        <v>33</v>
      </c>
      <c r="F35" s="10">
        <v>69</v>
      </c>
      <c r="G35" s="10">
        <v>26</v>
      </c>
      <c r="H35" s="10"/>
      <c r="I35" s="23"/>
      <c r="J35" s="10"/>
      <c r="K35" s="23"/>
      <c r="L35" s="10">
        <v>69</v>
      </c>
      <c r="M35" s="82"/>
      <c r="N35" s="175"/>
      <c r="O35" s="92"/>
      <c r="P35" s="96"/>
    </row>
    <row r="36" spans="1:16" s="2" customFormat="1" ht="12.75">
      <c r="A36" s="100" t="s">
        <v>100</v>
      </c>
      <c r="B36" s="11" t="s">
        <v>101</v>
      </c>
      <c r="C36" s="35" t="s">
        <v>29</v>
      </c>
      <c r="D36" s="23">
        <v>96</v>
      </c>
      <c r="E36" s="22">
        <v>32</v>
      </c>
      <c r="F36" s="10">
        <v>64</v>
      </c>
      <c r="G36" s="10">
        <v>24</v>
      </c>
      <c r="H36" s="10"/>
      <c r="I36" s="23">
        <v>32</v>
      </c>
      <c r="J36" s="10">
        <v>32</v>
      </c>
      <c r="K36" s="23"/>
      <c r="L36" s="10"/>
      <c r="M36" s="82"/>
      <c r="N36" s="175"/>
      <c r="O36" s="92"/>
      <c r="P36" s="96"/>
    </row>
    <row r="37" spans="1:16" s="2" customFormat="1" ht="12.75">
      <c r="A37" s="100" t="s">
        <v>102</v>
      </c>
      <c r="B37" s="100" t="s">
        <v>103</v>
      </c>
      <c r="C37" s="268" t="s">
        <v>157</v>
      </c>
      <c r="D37" s="23">
        <v>48</v>
      </c>
      <c r="E37" s="22">
        <v>16</v>
      </c>
      <c r="F37" s="10">
        <v>32</v>
      </c>
      <c r="G37" s="10">
        <v>8</v>
      </c>
      <c r="H37" s="10"/>
      <c r="I37" s="23"/>
      <c r="J37" s="10"/>
      <c r="K37" s="23">
        <v>32</v>
      </c>
      <c r="L37" s="10"/>
      <c r="M37" s="82"/>
      <c r="N37" s="175"/>
      <c r="O37" s="92"/>
      <c r="P37" s="96"/>
    </row>
    <row r="38" spans="1:16" s="2" customFormat="1" ht="12.75">
      <c r="A38" s="100" t="s">
        <v>104</v>
      </c>
      <c r="B38" s="100" t="s">
        <v>105</v>
      </c>
      <c r="C38" s="269"/>
      <c r="D38" s="23">
        <v>48</v>
      </c>
      <c r="E38" s="22">
        <v>16</v>
      </c>
      <c r="F38" s="10">
        <v>32</v>
      </c>
      <c r="G38" s="10">
        <v>8</v>
      </c>
      <c r="H38" s="10"/>
      <c r="I38" s="23"/>
      <c r="J38" s="10"/>
      <c r="K38" s="23">
        <v>32</v>
      </c>
      <c r="L38" s="10"/>
      <c r="M38" s="82"/>
      <c r="N38" s="175"/>
      <c r="O38" s="92"/>
      <c r="P38" s="96"/>
    </row>
    <row r="39" spans="1:16" s="2" customFormat="1" ht="24">
      <c r="A39" s="100" t="s">
        <v>107</v>
      </c>
      <c r="B39" s="100" t="s">
        <v>106</v>
      </c>
      <c r="C39" s="35" t="s">
        <v>158</v>
      </c>
      <c r="D39" s="23">
        <v>70</v>
      </c>
      <c r="E39" s="22">
        <v>24</v>
      </c>
      <c r="F39" s="10">
        <v>46</v>
      </c>
      <c r="G39" s="10">
        <v>28</v>
      </c>
      <c r="H39" s="10"/>
      <c r="I39" s="23">
        <v>23</v>
      </c>
      <c r="J39" s="10">
        <v>23</v>
      </c>
      <c r="K39" s="23"/>
      <c r="L39" s="10"/>
      <c r="M39" s="82"/>
      <c r="N39" s="175"/>
      <c r="O39" s="92"/>
      <c r="P39" s="96"/>
    </row>
    <row r="40" spans="1:16" s="2" customFormat="1" ht="24">
      <c r="A40" s="100" t="s">
        <v>108</v>
      </c>
      <c r="B40" s="100" t="s">
        <v>110</v>
      </c>
      <c r="C40" s="35" t="s">
        <v>155</v>
      </c>
      <c r="D40" s="23">
        <v>70</v>
      </c>
      <c r="E40" s="22">
        <v>24</v>
      </c>
      <c r="F40" s="10">
        <v>46</v>
      </c>
      <c r="G40" s="10">
        <v>18</v>
      </c>
      <c r="H40" s="10"/>
      <c r="I40" s="23"/>
      <c r="J40" s="10"/>
      <c r="K40" s="23"/>
      <c r="L40" s="10">
        <v>46</v>
      </c>
      <c r="M40" s="82"/>
      <c r="N40" s="175"/>
      <c r="O40" s="92"/>
      <c r="P40" s="96"/>
    </row>
    <row r="41" spans="1:16" s="2" customFormat="1" ht="12" customHeight="1">
      <c r="A41" s="100" t="s">
        <v>109</v>
      </c>
      <c r="B41" s="100" t="s">
        <v>111</v>
      </c>
      <c r="C41" s="35"/>
      <c r="D41" s="23">
        <v>70</v>
      </c>
      <c r="E41" s="22">
        <v>24</v>
      </c>
      <c r="F41" s="10">
        <v>46</v>
      </c>
      <c r="G41" s="10"/>
      <c r="H41" s="10">
        <v>16</v>
      </c>
      <c r="I41" s="23"/>
      <c r="J41" s="10"/>
      <c r="K41" s="23"/>
      <c r="L41" s="10">
        <v>46</v>
      </c>
      <c r="M41" s="82"/>
      <c r="N41" s="175"/>
      <c r="O41" s="92"/>
      <c r="P41" s="96"/>
    </row>
    <row r="42" spans="1:16" s="2" customFormat="1" ht="24">
      <c r="A42" s="100" t="s">
        <v>112</v>
      </c>
      <c r="B42" s="100" t="s">
        <v>113</v>
      </c>
      <c r="C42" s="35" t="s">
        <v>155</v>
      </c>
      <c r="D42" s="23">
        <v>66</v>
      </c>
      <c r="E42" s="22">
        <v>22</v>
      </c>
      <c r="F42" s="10">
        <v>44</v>
      </c>
      <c r="G42" s="10">
        <v>8</v>
      </c>
      <c r="H42" s="10"/>
      <c r="I42" s="23"/>
      <c r="J42" s="10"/>
      <c r="K42" s="23"/>
      <c r="L42" s="10"/>
      <c r="M42" s="82">
        <v>44</v>
      </c>
      <c r="N42" s="175"/>
      <c r="O42" s="92"/>
      <c r="P42" s="96"/>
    </row>
    <row r="43" spans="1:16" s="2" customFormat="1" ht="12.75">
      <c r="A43" s="100" t="s">
        <v>114</v>
      </c>
      <c r="B43" s="116" t="s">
        <v>92</v>
      </c>
      <c r="C43" s="35" t="s">
        <v>158</v>
      </c>
      <c r="D43" s="23">
        <v>48</v>
      </c>
      <c r="E43" s="22">
        <v>16</v>
      </c>
      <c r="F43" s="10">
        <v>32</v>
      </c>
      <c r="G43" s="10">
        <v>8</v>
      </c>
      <c r="H43" s="10"/>
      <c r="I43" s="23">
        <v>16</v>
      </c>
      <c r="J43" s="10">
        <v>16</v>
      </c>
      <c r="K43" s="23"/>
      <c r="L43" s="10"/>
      <c r="M43" s="82"/>
      <c r="N43" s="175"/>
      <c r="O43" s="92"/>
      <c r="P43" s="96"/>
    </row>
    <row r="44" spans="1:16" s="2" customFormat="1" ht="12.75">
      <c r="A44" s="100" t="s">
        <v>115</v>
      </c>
      <c r="B44" s="115" t="s">
        <v>15</v>
      </c>
      <c r="C44" s="35" t="s">
        <v>158</v>
      </c>
      <c r="D44" s="23">
        <v>102</v>
      </c>
      <c r="E44" s="22">
        <v>34</v>
      </c>
      <c r="F44" s="10">
        <v>68</v>
      </c>
      <c r="G44" s="10">
        <v>20</v>
      </c>
      <c r="H44" s="10"/>
      <c r="I44" s="23"/>
      <c r="J44" s="10"/>
      <c r="K44" s="23"/>
      <c r="L44" s="10"/>
      <c r="M44" s="82">
        <v>22</v>
      </c>
      <c r="N44" s="175">
        <v>46</v>
      </c>
      <c r="O44" s="92"/>
      <c r="P44" s="96"/>
    </row>
    <row r="45" spans="1:16" s="2" customFormat="1" ht="12.75">
      <c r="A45" s="100" t="s">
        <v>116</v>
      </c>
      <c r="B45" s="200" t="s">
        <v>58</v>
      </c>
      <c r="C45" s="35" t="s">
        <v>155</v>
      </c>
      <c r="D45" s="23">
        <v>48</v>
      </c>
      <c r="E45" s="22">
        <v>16</v>
      </c>
      <c r="F45" s="10">
        <v>32</v>
      </c>
      <c r="G45" s="10"/>
      <c r="H45" s="10"/>
      <c r="I45" s="23"/>
      <c r="J45" s="10"/>
      <c r="K45" s="23">
        <v>32</v>
      </c>
      <c r="L45" s="10"/>
      <c r="M45" s="82"/>
      <c r="N45" s="175"/>
      <c r="O45" s="92"/>
      <c r="P45" s="96"/>
    </row>
    <row r="46" spans="1:16" s="2" customFormat="1" ht="13.5" thickBot="1">
      <c r="A46" s="171" t="s">
        <v>117</v>
      </c>
      <c r="B46" s="201" t="s">
        <v>118</v>
      </c>
      <c r="C46" s="160" t="s">
        <v>155</v>
      </c>
      <c r="D46" s="161">
        <v>49</v>
      </c>
      <c r="E46" s="162">
        <v>16</v>
      </c>
      <c r="F46" s="163">
        <v>33</v>
      </c>
      <c r="G46" s="163"/>
      <c r="H46" s="163"/>
      <c r="I46" s="161"/>
      <c r="J46" s="163"/>
      <c r="K46" s="161"/>
      <c r="L46" s="163"/>
      <c r="M46" s="137">
        <v>33</v>
      </c>
      <c r="N46" s="175"/>
      <c r="O46" s="92"/>
      <c r="P46" s="96"/>
    </row>
    <row r="47" spans="1:16" s="4" customFormat="1" ht="13.5" thickBot="1">
      <c r="A47" s="107" t="s">
        <v>16</v>
      </c>
      <c r="B47" s="108" t="s">
        <v>17</v>
      </c>
      <c r="C47" s="39" t="s">
        <v>193</v>
      </c>
      <c r="D47" s="8">
        <v>2247</v>
      </c>
      <c r="E47" s="8">
        <v>749</v>
      </c>
      <c r="F47" s="8">
        <f>SUM(L47:P47)</f>
        <v>2542</v>
      </c>
      <c r="G47" s="8">
        <v>624</v>
      </c>
      <c r="H47" s="8">
        <v>32</v>
      </c>
      <c r="I47" s="8"/>
      <c r="J47" s="8"/>
      <c r="K47" s="8"/>
      <c r="L47" s="42">
        <v>299</v>
      </c>
      <c r="M47" s="42">
        <v>469</v>
      </c>
      <c r="N47" s="98">
        <v>764</v>
      </c>
      <c r="O47" s="174">
        <v>588</v>
      </c>
      <c r="P47" s="174">
        <v>422</v>
      </c>
    </row>
    <row r="48" spans="1:16" s="4" customFormat="1" ht="36.75" thickBot="1">
      <c r="A48" s="107" t="s">
        <v>18</v>
      </c>
      <c r="B48" s="108" t="s">
        <v>119</v>
      </c>
      <c r="C48" s="39" t="s">
        <v>189</v>
      </c>
      <c r="D48" s="8">
        <f>SUM(D49:D52)</f>
        <v>790</v>
      </c>
      <c r="E48" s="8">
        <f>SUM(E49:E52)</f>
        <v>263</v>
      </c>
      <c r="F48" s="8">
        <f>SUM(F49:F52)</f>
        <v>815</v>
      </c>
      <c r="G48" s="8">
        <f>SUM(G49:G50)</f>
        <v>268</v>
      </c>
      <c r="H48" s="8"/>
      <c r="I48" s="8"/>
      <c r="J48" s="8"/>
      <c r="K48" s="8"/>
      <c r="L48" s="42">
        <f>SUM(L49:L52)</f>
        <v>299</v>
      </c>
      <c r="M48" s="42">
        <f>SUM(M49:M52)</f>
        <v>284</v>
      </c>
      <c r="N48" s="98">
        <f>SUM(N49:N52)</f>
        <v>232</v>
      </c>
      <c r="O48" s="170">
        <f>SUM(O49:O52)</f>
        <v>0</v>
      </c>
      <c r="P48" s="170">
        <f>SUM(P49:P52)</f>
        <v>0</v>
      </c>
    </row>
    <row r="49" spans="1:16" s="106" customFormat="1" ht="24">
      <c r="A49" s="117" t="s">
        <v>19</v>
      </c>
      <c r="B49" s="118" t="s">
        <v>120</v>
      </c>
      <c r="C49" s="185" t="s">
        <v>180</v>
      </c>
      <c r="D49" s="119">
        <v>584</v>
      </c>
      <c r="E49" s="119">
        <v>195</v>
      </c>
      <c r="F49" s="119">
        <f>SUM(K49:N49)</f>
        <v>389</v>
      </c>
      <c r="G49" s="119">
        <v>200</v>
      </c>
      <c r="H49" s="119"/>
      <c r="I49" s="119"/>
      <c r="J49" s="119"/>
      <c r="K49" s="119"/>
      <c r="L49" s="120">
        <v>253</v>
      </c>
      <c r="M49" s="120">
        <v>110</v>
      </c>
      <c r="N49" s="121">
        <v>26</v>
      </c>
      <c r="O49" s="109"/>
      <c r="P49" s="110"/>
    </row>
    <row r="50" spans="1:16" s="106" customFormat="1" ht="24" customHeight="1">
      <c r="A50" s="122" t="s">
        <v>59</v>
      </c>
      <c r="B50" s="123" t="s">
        <v>121</v>
      </c>
      <c r="C50" s="184" t="s">
        <v>180</v>
      </c>
      <c r="D50" s="125">
        <v>206</v>
      </c>
      <c r="E50" s="125">
        <v>68</v>
      </c>
      <c r="F50" s="125">
        <f>SUM(L50:N50)</f>
        <v>138</v>
      </c>
      <c r="G50" s="125">
        <v>68</v>
      </c>
      <c r="H50" s="125"/>
      <c r="I50" s="125"/>
      <c r="J50" s="125"/>
      <c r="K50" s="125"/>
      <c r="L50" s="126">
        <v>46</v>
      </c>
      <c r="M50" s="126">
        <v>66</v>
      </c>
      <c r="N50" s="127">
        <v>26</v>
      </c>
      <c r="O50" s="111"/>
      <c r="P50" s="112"/>
    </row>
    <row r="51" spans="1:16" s="106" customFormat="1" ht="12.75">
      <c r="A51" s="13" t="s">
        <v>122</v>
      </c>
      <c r="B51" s="11" t="s">
        <v>10</v>
      </c>
      <c r="C51" s="124" t="s">
        <v>30</v>
      </c>
      <c r="D51" s="125"/>
      <c r="E51" s="125"/>
      <c r="F51" s="125">
        <f>SUM(M51:N51)</f>
        <v>144</v>
      </c>
      <c r="G51" s="125"/>
      <c r="H51" s="125"/>
      <c r="I51" s="125"/>
      <c r="J51" s="125"/>
      <c r="K51" s="125"/>
      <c r="L51" s="126"/>
      <c r="M51" s="126">
        <v>108</v>
      </c>
      <c r="N51" s="127">
        <v>36</v>
      </c>
      <c r="O51" s="111"/>
      <c r="P51" s="112"/>
    </row>
    <row r="52" spans="1:16" s="105" customFormat="1" ht="13.5" thickBot="1">
      <c r="A52" s="19" t="s">
        <v>20</v>
      </c>
      <c r="B52" s="158" t="s">
        <v>25</v>
      </c>
      <c r="C52" s="223" t="s">
        <v>167</v>
      </c>
      <c r="D52" s="186"/>
      <c r="E52" s="186"/>
      <c r="F52" s="202">
        <v>144</v>
      </c>
      <c r="G52" s="186"/>
      <c r="H52" s="186"/>
      <c r="I52" s="186"/>
      <c r="J52" s="186"/>
      <c r="K52" s="186"/>
      <c r="L52" s="187"/>
      <c r="M52" s="187"/>
      <c r="N52" s="188">
        <v>144</v>
      </c>
      <c r="O52" s="189"/>
      <c r="P52" s="190"/>
    </row>
    <row r="53" spans="1:17" s="4" customFormat="1" ht="24" customHeight="1" thickBot="1">
      <c r="A53" s="14" t="s">
        <v>21</v>
      </c>
      <c r="B53" s="108" t="s">
        <v>123</v>
      </c>
      <c r="C53" s="39" t="s">
        <v>192</v>
      </c>
      <c r="D53" s="8">
        <f>SUM(D54:D58)</f>
        <v>407</v>
      </c>
      <c r="E53" s="8">
        <f>SUM(E54:E56)</f>
        <v>135</v>
      </c>
      <c r="F53" s="8">
        <f>SUM(M53:P53)</f>
        <v>560</v>
      </c>
      <c r="G53" s="8">
        <f>SUM(G54:G56)</f>
        <v>112</v>
      </c>
      <c r="H53" s="8">
        <v>16</v>
      </c>
      <c r="I53" s="8"/>
      <c r="J53" s="8"/>
      <c r="K53" s="8"/>
      <c r="L53" s="42"/>
      <c r="M53" s="98">
        <f>SUM(M54:M58)</f>
        <v>185</v>
      </c>
      <c r="N53" s="98">
        <f>SUM(N54:N58)</f>
        <v>375</v>
      </c>
      <c r="O53" s="170">
        <f>SUM(O54:O57)</f>
        <v>0</v>
      </c>
      <c r="P53" s="204">
        <f>SUM(P54:P57)</f>
        <v>0</v>
      </c>
      <c r="Q53" s="176"/>
    </row>
    <row r="54" spans="1:16" s="2" customFormat="1" ht="38.25" customHeight="1">
      <c r="A54" s="15" t="s">
        <v>22</v>
      </c>
      <c r="B54" s="16" t="s">
        <v>179</v>
      </c>
      <c r="C54" s="33" t="s">
        <v>29</v>
      </c>
      <c r="D54" s="17">
        <v>140</v>
      </c>
      <c r="E54" s="17">
        <v>46</v>
      </c>
      <c r="F54" s="17">
        <f>SUM(M54:N54)</f>
        <v>94</v>
      </c>
      <c r="G54" s="17">
        <v>36</v>
      </c>
      <c r="H54" s="17">
        <v>16</v>
      </c>
      <c r="I54" s="17"/>
      <c r="J54" s="17"/>
      <c r="K54" s="17"/>
      <c r="L54" s="44"/>
      <c r="M54" s="177">
        <v>55</v>
      </c>
      <c r="N54" s="138">
        <v>39</v>
      </c>
      <c r="O54" s="93"/>
      <c r="P54" s="97"/>
    </row>
    <row r="55" spans="1:16" s="2" customFormat="1" ht="24" customHeight="1">
      <c r="A55" s="62" t="s">
        <v>124</v>
      </c>
      <c r="B55" s="63" t="s">
        <v>125</v>
      </c>
      <c r="C55" s="37" t="s">
        <v>158</v>
      </c>
      <c r="D55" s="25">
        <v>150</v>
      </c>
      <c r="E55" s="25">
        <v>50</v>
      </c>
      <c r="F55" s="25">
        <f>SUM(M55:N55)</f>
        <v>100</v>
      </c>
      <c r="G55" s="25">
        <v>40</v>
      </c>
      <c r="H55" s="25"/>
      <c r="I55" s="25"/>
      <c r="J55" s="25"/>
      <c r="K55" s="25"/>
      <c r="L55" s="29"/>
      <c r="M55" s="68">
        <v>22</v>
      </c>
      <c r="N55" s="68">
        <v>78</v>
      </c>
      <c r="O55" s="91"/>
      <c r="P55" s="95"/>
    </row>
    <row r="56" spans="1:16" s="2" customFormat="1" ht="24" customHeight="1">
      <c r="A56" s="62" t="s">
        <v>126</v>
      </c>
      <c r="B56" s="63" t="s">
        <v>127</v>
      </c>
      <c r="C56" s="37" t="s">
        <v>155</v>
      </c>
      <c r="D56" s="25">
        <v>117</v>
      </c>
      <c r="E56" s="25">
        <v>39</v>
      </c>
      <c r="F56" s="25">
        <v>78</v>
      </c>
      <c r="G56" s="25">
        <v>36</v>
      </c>
      <c r="H56" s="25"/>
      <c r="I56" s="25"/>
      <c r="J56" s="25"/>
      <c r="K56" s="25"/>
      <c r="L56" s="29"/>
      <c r="M56" s="68"/>
      <c r="N56" s="68">
        <v>78</v>
      </c>
      <c r="O56" s="91"/>
      <c r="P56" s="95"/>
    </row>
    <row r="57" spans="1:16" ht="12" customHeight="1">
      <c r="A57" s="13" t="s">
        <v>23</v>
      </c>
      <c r="B57" s="11" t="s">
        <v>10</v>
      </c>
      <c r="C57" s="37" t="s">
        <v>30</v>
      </c>
      <c r="D57" s="10"/>
      <c r="E57" s="10"/>
      <c r="F57" s="10">
        <f>SUM(M57:N57)</f>
        <v>144</v>
      </c>
      <c r="G57" s="10"/>
      <c r="H57" s="18"/>
      <c r="I57" s="18"/>
      <c r="J57" s="18"/>
      <c r="K57" s="18"/>
      <c r="L57" s="22"/>
      <c r="M57" s="70">
        <v>108</v>
      </c>
      <c r="N57" s="70">
        <v>36</v>
      </c>
      <c r="O57" s="91"/>
      <c r="P57" s="95"/>
    </row>
    <row r="58" spans="1:16" s="2" customFormat="1" ht="15" customHeight="1" thickBot="1">
      <c r="A58" s="19" t="s">
        <v>24</v>
      </c>
      <c r="B58" s="158" t="s">
        <v>25</v>
      </c>
      <c r="C58" s="221" t="s">
        <v>167</v>
      </c>
      <c r="D58" s="163"/>
      <c r="E58" s="21"/>
      <c r="F58" s="21">
        <v>144</v>
      </c>
      <c r="G58" s="21"/>
      <c r="H58" s="21"/>
      <c r="I58" s="21"/>
      <c r="J58" s="21"/>
      <c r="K58" s="21"/>
      <c r="L58" s="45"/>
      <c r="M58" s="71"/>
      <c r="N58" s="71">
        <v>144</v>
      </c>
      <c r="O58" s="92"/>
      <c r="P58" s="96"/>
    </row>
    <row r="59" spans="1:16" s="4" customFormat="1" ht="36" customHeight="1" thickBot="1">
      <c r="A59" s="102" t="s">
        <v>128</v>
      </c>
      <c r="B59" s="108" t="s">
        <v>129</v>
      </c>
      <c r="C59" s="39" t="s">
        <v>186</v>
      </c>
      <c r="D59" s="8">
        <f>SUM(D60:D63)</f>
        <v>244</v>
      </c>
      <c r="E59" s="103">
        <f>SUM(E60:E63)</f>
        <v>81</v>
      </c>
      <c r="F59" s="103">
        <f>SUM(F60:F63)</f>
        <v>307</v>
      </c>
      <c r="G59" s="103">
        <f>SUM(G60:G61)</f>
        <v>74</v>
      </c>
      <c r="H59" s="103">
        <v>16</v>
      </c>
      <c r="I59" s="103"/>
      <c r="J59" s="103"/>
      <c r="K59" s="103"/>
      <c r="L59" s="128"/>
      <c r="M59" s="129"/>
      <c r="N59" s="178">
        <f>SUM(N60:N63)</f>
        <v>127</v>
      </c>
      <c r="O59" s="129">
        <f>SUM(O60:O63)</f>
        <v>108</v>
      </c>
      <c r="P59" s="129">
        <f>SUM(P60:P63)</f>
        <v>72</v>
      </c>
    </row>
    <row r="60" spans="1:16" s="2" customFormat="1" ht="24" customHeight="1">
      <c r="A60" s="16" t="s">
        <v>130</v>
      </c>
      <c r="B60" s="16" t="s">
        <v>131</v>
      </c>
      <c r="C60" s="58" t="s">
        <v>167</v>
      </c>
      <c r="D60" s="17">
        <v>136</v>
      </c>
      <c r="E60" s="17">
        <v>45</v>
      </c>
      <c r="F60" s="17">
        <v>91</v>
      </c>
      <c r="G60" s="17">
        <v>42</v>
      </c>
      <c r="H60" s="17"/>
      <c r="I60" s="17"/>
      <c r="J60" s="17"/>
      <c r="K60" s="17"/>
      <c r="L60" s="44"/>
      <c r="M60" s="73"/>
      <c r="N60" s="177">
        <v>91</v>
      </c>
      <c r="O60" s="130"/>
      <c r="P60" s="90"/>
    </row>
    <row r="61" spans="1:16" s="2" customFormat="1" ht="24" customHeight="1">
      <c r="A61" s="100" t="s">
        <v>132</v>
      </c>
      <c r="B61" s="100" t="s">
        <v>133</v>
      </c>
      <c r="C61" s="34" t="s">
        <v>155</v>
      </c>
      <c r="D61" s="12">
        <v>108</v>
      </c>
      <c r="E61" s="12">
        <v>36</v>
      </c>
      <c r="F61" s="12">
        <v>72</v>
      </c>
      <c r="G61" s="12">
        <v>32</v>
      </c>
      <c r="H61" s="12">
        <v>16</v>
      </c>
      <c r="I61" s="12"/>
      <c r="J61" s="12"/>
      <c r="K61" s="12"/>
      <c r="L61" s="43"/>
      <c r="M61" s="65"/>
      <c r="N61" s="138"/>
      <c r="O61" s="82">
        <v>72</v>
      </c>
      <c r="P61" s="97"/>
    </row>
    <row r="62" spans="1:16" s="2" customFormat="1" ht="12.75">
      <c r="A62" s="11" t="s">
        <v>134</v>
      </c>
      <c r="B62" s="11" t="s">
        <v>10</v>
      </c>
      <c r="C62" s="35" t="s">
        <v>30</v>
      </c>
      <c r="D62" s="10"/>
      <c r="E62" s="10"/>
      <c r="F62" s="10">
        <v>72</v>
      </c>
      <c r="G62" s="10"/>
      <c r="H62" s="10"/>
      <c r="I62" s="10"/>
      <c r="J62" s="10"/>
      <c r="K62" s="10"/>
      <c r="L62" s="22"/>
      <c r="M62" s="65"/>
      <c r="N62" s="68">
        <v>36</v>
      </c>
      <c r="O62" s="179">
        <v>36</v>
      </c>
      <c r="P62" s="95"/>
    </row>
    <row r="63" spans="1:16" s="2" customFormat="1" ht="13.5" customHeight="1" thickBot="1">
      <c r="A63" s="20" t="s">
        <v>135</v>
      </c>
      <c r="B63" s="20" t="s">
        <v>25</v>
      </c>
      <c r="C63" s="59" t="s">
        <v>167</v>
      </c>
      <c r="D63" s="131"/>
      <c r="E63" s="131"/>
      <c r="F63" s="131">
        <v>72</v>
      </c>
      <c r="G63" s="131"/>
      <c r="H63" s="131"/>
      <c r="I63" s="131"/>
      <c r="J63" s="131"/>
      <c r="K63" s="131"/>
      <c r="L63" s="132"/>
      <c r="M63" s="66"/>
      <c r="N63" s="71"/>
      <c r="O63" s="94"/>
      <c r="P63" s="193">
        <v>72</v>
      </c>
    </row>
    <row r="64" spans="1:16" s="4" customFormat="1" ht="40.5" customHeight="1" thickBot="1">
      <c r="A64" s="182" t="s">
        <v>136</v>
      </c>
      <c r="B64" s="183" t="s">
        <v>137</v>
      </c>
      <c r="C64" s="167" t="s">
        <v>186</v>
      </c>
      <c r="D64" s="8">
        <f>SUM(D65:D68)</f>
        <v>306</v>
      </c>
      <c r="E64" s="8">
        <f>SUM(E65:E68)</f>
        <v>102</v>
      </c>
      <c r="F64" s="8">
        <f>SUM(F65:F68)</f>
        <v>312</v>
      </c>
      <c r="G64" s="8">
        <f>SUM(G65:G66)</f>
        <v>48</v>
      </c>
      <c r="H64" s="8"/>
      <c r="I64" s="8"/>
      <c r="J64" s="8"/>
      <c r="K64" s="8"/>
      <c r="L64" s="42"/>
      <c r="M64" s="98"/>
      <c r="N64" s="98">
        <f>SUM(N65:N68)</f>
        <v>30</v>
      </c>
      <c r="O64" s="170">
        <f>SUM(O65:O68)</f>
        <v>120</v>
      </c>
      <c r="P64" s="170">
        <f>SUM(P65:P68)</f>
        <v>162</v>
      </c>
    </row>
    <row r="65" spans="1:16" s="4" customFormat="1" ht="24" customHeight="1" thickBot="1">
      <c r="A65" s="16" t="s">
        <v>138</v>
      </c>
      <c r="B65" s="16" t="s">
        <v>139</v>
      </c>
      <c r="C65" s="58" t="s">
        <v>190</v>
      </c>
      <c r="D65" s="17">
        <v>170</v>
      </c>
      <c r="E65" s="17">
        <v>56</v>
      </c>
      <c r="F65" s="17">
        <f>SUM(N65:P65)</f>
        <v>114</v>
      </c>
      <c r="G65" s="17">
        <v>36</v>
      </c>
      <c r="H65" s="17"/>
      <c r="I65" s="135"/>
      <c r="J65" s="135"/>
      <c r="K65" s="135"/>
      <c r="L65" s="136"/>
      <c r="M65" s="177"/>
      <c r="N65" s="177">
        <v>30</v>
      </c>
      <c r="O65" s="73">
        <v>24</v>
      </c>
      <c r="P65" s="73">
        <v>60</v>
      </c>
    </row>
    <row r="66" spans="1:16" s="4" customFormat="1" ht="12" customHeight="1" thickBot="1">
      <c r="A66" s="225" t="s">
        <v>151</v>
      </c>
      <c r="B66" s="16" t="s">
        <v>150</v>
      </c>
      <c r="C66" s="35" t="s">
        <v>158</v>
      </c>
      <c r="D66" s="10">
        <v>136</v>
      </c>
      <c r="E66" s="10">
        <v>46</v>
      </c>
      <c r="F66" s="10">
        <v>90</v>
      </c>
      <c r="G66" s="10">
        <v>12</v>
      </c>
      <c r="H66" s="114"/>
      <c r="I66" s="114"/>
      <c r="J66" s="114"/>
      <c r="K66" s="114"/>
      <c r="L66" s="113"/>
      <c r="M66" s="68"/>
      <c r="N66" s="134"/>
      <c r="O66" s="65">
        <v>60</v>
      </c>
      <c r="P66" s="65">
        <v>30</v>
      </c>
    </row>
    <row r="67" spans="1:16" s="4" customFormat="1" ht="13.5" customHeight="1">
      <c r="A67" s="11" t="s">
        <v>181</v>
      </c>
      <c r="B67" s="11" t="s">
        <v>10</v>
      </c>
      <c r="C67" s="35" t="s">
        <v>30</v>
      </c>
      <c r="D67" s="10"/>
      <c r="E67" s="10"/>
      <c r="F67" s="10">
        <v>72</v>
      </c>
      <c r="G67" s="114"/>
      <c r="H67" s="114"/>
      <c r="I67" s="114"/>
      <c r="J67" s="114"/>
      <c r="K67" s="114"/>
      <c r="L67" s="113"/>
      <c r="M67" s="68"/>
      <c r="N67" s="134"/>
      <c r="O67" s="65">
        <v>36</v>
      </c>
      <c r="P67" s="179">
        <v>36</v>
      </c>
    </row>
    <row r="68" spans="1:16" s="4" customFormat="1" ht="13.5" customHeight="1" thickBot="1">
      <c r="A68" s="20" t="s">
        <v>182</v>
      </c>
      <c r="B68" s="20" t="s">
        <v>25</v>
      </c>
      <c r="C68" s="224" t="s">
        <v>167</v>
      </c>
      <c r="D68" s="140"/>
      <c r="E68" s="140"/>
      <c r="F68" s="21">
        <v>36</v>
      </c>
      <c r="G68" s="140"/>
      <c r="H68" s="140"/>
      <c r="I68" s="140"/>
      <c r="J68" s="140"/>
      <c r="K68" s="140"/>
      <c r="L68" s="141"/>
      <c r="M68" s="142"/>
      <c r="N68" s="142"/>
      <c r="O68" s="66"/>
      <c r="P68" s="193">
        <v>36</v>
      </c>
    </row>
    <row r="69" spans="1:16" s="4" customFormat="1" ht="35.25" customHeight="1" thickBot="1">
      <c r="A69" s="182" t="s">
        <v>140</v>
      </c>
      <c r="B69" s="183" t="s">
        <v>143</v>
      </c>
      <c r="C69" s="167" t="s">
        <v>189</v>
      </c>
      <c r="D69" s="8">
        <v>500</v>
      </c>
      <c r="E69" s="8">
        <f>SUM(E70:E73)</f>
        <v>168</v>
      </c>
      <c r="F69" s="8">
        <f>SUM(F70:F73)</f>
        <v>548</v>
      </c>
      <c r="G69" s="8">
        <f>SUM(G70:G71)</f>
        <v>122</v>
      </c>
      <c r="H69" s="8"/>
      <c r="I69" s="8"/>
      <c r="J69" s="8"/>
      <c r="K69" s="8"/>
      <c r="L69" s="42"/>
      <c r="M69" s="98"/>
      <c r="N69" s="98"/>
      <c r="O69" s="170">
        <f>SUM(O70:O73)</f>
        <v>360</v>
      </c>
      <c r="P69" s="170">
        <f>SUM(P70:P73)</f>
        <v>188</v>
      </c>
    </row>
    <row r="70" spans="1:16" s="139" customFormat="1" ht="24" customHeight="1" thickBot="1">
      <c r="A70" s="15" t="s">
        <v>141</v>
      </c>
      <c r="B70" s="143" t="s">
        <v>144</v>
      </c>
      <c r="C70" s="58" t="s">
        <v>29</v>
      </c>
      <c r="D70" s="147">
        <v>312</v>
      </c>
      <c r="E70" s="17">
        <v>106</v>
      </c>
      <c r="F70" s="147">
        <f>SUM(O70:P70)</f>
        <v>206</v>
      </c>
      <c r="G70" s="17">
        <v>90</v>
      </c>
      <c r="H70" s="147"/>
      <c r="I70" s="17"/>
      <c r="J70" s="147"/>
      <c r="K70" s="17"/>
      <c r="L70" s="147"/>
      <c r="M70" s="73"/>
      <c r="N70" s="150"/>
      <c r="O70" s="73">
        <v>156</v>
      </c>
      <c r="P70" s="191">
        <v>50</v>
      </c>
    </row>
    <row r="71" spans="1:16" ht="36" customHeight="1">
      <c r="A71" s="144" t="s">
        <v>142</v>
      </c>
      <c r="B71" s="64" t="s">
        <v>187</v>
      </c>
      <c r="C71" s="58" t="s">
        <v>29</v>
      </c>
      <c r="D71" s="197">
        <v>188</v>
      </c>
      <c r="E71" s="196">
        <v>62</v>
      </c>
      <c r="F71" s="86">
        <f>SUM(O71:P71)</f>
        <v>126</v>
      </c>
      <c r="G71" s="65">
        <v>32</v>
      </c>
      <c r="H71" s="148"/>
      <c r="I71" s="145"/>
      <c r="J71" s="148"/>
      <c r="K71" s="145"/>
      <c r="L71" s="148"/>
      <c r="M71" s="179"/>
      <c r="N71" s="180"/>
      <c r="O71" s="65">
        <v>96</v>
      </c>
      <c r="P71" s="192">
        <v>30</v>
      </c>
    </row>
    <row r="72" spans="1:16" ht="12" customHeight="1">
      <c r="A72" s="11" t="s">
        <v>184</v>
      </c>
      <c r="B72" s="11" t="s">
        <v>10</v>
      </c>
      <c r="C72" s="35" t="s">
        <v>30</v>
      </c>
      <c r="D72" s="148"/>
      <c r="E72" s="145"/>
      <c r="F72" s="205">
        <v>144</v>
      </c>
      <c r="G72" s="145"/>
      <c r="H72" s="148"/>
      <c r="I72" s="145"/>
      <c r="J72" s="148"/>
      <c r="K72" s="145"/>
      <c r="L72" s="148"/>
      <c r="M72" s="95"/>
      <c r="N72" s="180"/>
      <c r="O72" s="179">
        <v>108</v>
      </c>
      <c r="P72" s="195">
        <v>36</v>
      </c>
    </row>
    <row r="73" spans="1:16" ht="12" customHeight="1" thickBot="1">
      <c r="A73" s="20" t="s">
        <v>185</v>
      </c>
      <c r="B73" s="20" t="s">
        <v>25</v>
      </c>
      <c r="C73" s="146" t="s">
        <v>183</v>
      </c>
      <c r="D73" s="149"/>
      <c r="E73" s="146"/>
      <c r="F73" s="203">
        <v>72</v>
      </c>
      <c r="G73" s="146"/>
      <c r="H73" s="149"/>
      <c r="I73" s="146"/>
      <c r="J73" s="149"/>
      <c r="K73" s="146"/>
      <c r="L73" s="149"/>
      <c r="M73" s="133"/>
      <c r="N73" s="181"/>
      <c r="O73" s="133"/>
      <c r="P73" s="194">
        <v>72</v>
      </c>
    </row>
    <row r="74" spans="1:16" s="4" customFormat="1" ht="12" customHeight="1" thickBot="1">
      <c r="A74" s="102"/>
      <c r="B74" s="151" t="s">
        <v>145</v>
      </c>
      <c r="C74" s="152" t="s">
        <v>191</v>
      </c>
      <c r="D74" s="103">
        <f>SUM(D30+D27+D21+D7)</f>
        <v>6426</v>
      </c>
      <c r="E74" s="103">
        <f>SUM(E30+E27+E21+E7)</f>
        <v>2142</v>
      </c>
      <c r="F74" s="103">
        <f>SUM(F30+F27+F21+F7)</f>
        <v>5328</v>
      </c>
      <c r="G74" s="103">
        <f>SUM(G30+G27+G21+G7)</f>
        <v>1670</v>
      </c>
      <c r="H74" s="103">
        <v>48</v>
      </c>
      <c r="I74" s="103">
        <v>612</v>
      </c>
      <c r="J74" s="103">
        <v>792</v>
      </c>
      <c r="K74" s="103">
        <v>576</v>
      </c>
      <c r="L74" s="104">
        <v>828</v>
      </c>
      <c r="M74" s="153">
        <v>612</v>
      </c>
      <c r="N74" s="153">
        <v>864</v>
      </c>
      <c r="O74" s="172">
        <v>612</v>
      </c>
      <c r="P74" s="172">
        <v>432</v>
      </c>
    </row>
    <row r="75" spans="1:16" s="4" customFormat="1" ht="13.5" customHeight="1" thickBot="1">
      <c r="A75" s="74" t="s">
        <v>146</v>
      </c>
      <c r="B75" s="74" t="s">
        <v>147</v>
      </c>
      <c r="C75" s="75"/>
      <c r="D75" s="76"/>
      <c r="E75" s="76"/>
      <c r="F75" s="76"/>
      <c r="G75" s="76"/>
      <c r="H75" s="76"/>
      <c r="I75" s="76"/>
      <c r="J75" s="76"/>
      <c r="K75" s="76"/>
      <c r="L75" s="77"/>
      <c r="M75" s="78"/>
      <c r="N75" s="78"/>
      <c r="O75" s="154"/>
      <c r="P75" s="155" t="s">
        <v>148</v>
      </c>
    </row>
    <row r="76" spans="1:16" s="4" customFormat="1" ht="13.5" thickBot="1">
      <c r="A76" s="26" t="s">
        <v>65</v>
      </c>
      <c r="B76" s="27" t="s">
        <v>27</v>
      </c>
      <c r="C76" s="38"/>
      <c r="D76" s="28"/>
      <c r="E76" s="28"/>
      <c r="F76" s="28"/>
      <c r="G76" s="28"/>
      <c r="H76" s="28"/>
      <c r="I76" s="28"/>
      <c r="J76" s="28"/>
      <c r="K76" s="28"/>
      <c r="L76" s="30"/>
      <c r="M76" s="72"/>
      <c r="N76" s="88"/>
      <c r="O76" s="207"/>
      <c r="P76" s="156" t="s">
        <v>149</v>
      </c>
    </row>
    <row r="77" spans="1:16" s="2" customFormat="1" ht="12" customHeight="1">
      <c r="A77" s="248" t="s">
        <v>160</v>
      </c>
      <c r="B77" s="249"/>
      <c r="C77" s="249"/>
      <c r="D77" s="250"/>
      <c r="E77" s="233" t="s">
        <v>28</v>
      </c>
      <c r="F77" s="251" t="s">
        <v>60</v>
      </c>
      <c r="G77" s="252"/>
      <c r="H77" s="253"/>
      <c r="I77" s="208">
        <v>612</v>
      </c>
      <c r="J77" s="46">
        <v>792</v>
      </c>
      <c r="K77" s="32">
        <v>576</v>
      </c>
      <c r="L77" s="46">
        <v>828</v>
      </c>
      <c r="M77" s="73">
        <v>396</v>
      </c>
      <c r="N77" s="89">
        <v>468</v>
      </c>
      <c r="O77" s="209">
        <v>432</v>
      </c>
      <c r="P77" s="179">
        <v>180</v>
      </c>
    </row>
    <row r="78" spans="1:16" s="2" customFormat="1" ht="12.75">
      <c r="A78" s="265"/>
      <c r="B78" s="266"/>
      <c r="C78" s="266"/>
      <c r="D78" s="267"/>
      <c r="E78" s="234"/>
      <c r="F78" s="239" t="s">
        <v>61</v>
      </c>
      <c r="G78" s="240"/>
      <c r="H78" s="241"/>
      <c r="I78" s="206"/>
      <c r="J78" s="47"/>
      <c r="K78" s="31"/>
      <c r="L78" s="47"/>
      <c r="M78" s="65">
        <v>216</v>
      </c>
      <c r="N78" s="80">
        <v>108</v>
      </c>
      <c r="O78" s="179">
        <v>180</v>
      </c>
      <c r="P78" s="179">
        <v>72</v>
      </c>
    </row>
    <row r="79" spans="1:16" s="2" customFormat="1" ht="12" customHeight="1">
      <c r="A79" s="226" t="s">
        <v>27</v>
      </c>
      <c r="B79" s="227"/>
      <c r="C79" s="227"/>
      <c r="D79" s="228"/>
      <c r="E79" s="234"/>
      <c r="F79" s="254" t="s">
        <v>62</v>
      </c>
      <c r="G79" s="255"/>
      <c r="H79" s="256"/>
      <c r="I79" s="206"/>
      <c r="J79" s="206"/>
      <c r="K79" s="31"/>
      <c r="L79" s="31"/>
      <c r="M79" s="65">
        <v>0</v>
      </c>
      <c r="N79" s="68">
        <v>288</v>
      </c>
      <c r="O79" s="91"/>
      <c r="P79" s="179">
        <v>180</v>
      </c>
    </row>
    <row r="80" spans="1:16" s="2" customFormat="1" ht="12.75">
      <c r="A80" s="226" t="s">
        <v>161</v>
      </c>
      <c r="B80" s="227"/>
      <c r="C80" s="227"/>
      <c r="D80" s="228"/>
      <c r="E80" s="234"/>
      <c r="F80" s="239" t="s">
        <v>159</v>
      </c>
      <c r="G80" s="240"/>
      <c r="H80" s="241"/>
      <c r="I80" s="157"/>
      <c r="J80" s="157"/>
      <c r="K80" s="81"/>
      <c r="L80" s="81"/>
      <c r="M80" s="82"/>
      <c r="N80" s="138"/>
      <c r="O80" s="91"/>
      <c r="P80" s="179">
        <v>144</v>
      </c>
    </row>
    <row r="81" spans="1:16" s="2" customFormat="1" ht="12" customHeight="1">
      <c r="A81" s="245" t="s">
        <v>162</v>
      </c>
      <c r="B81" s="246"/>
      <c r="C81" s="246"/>
      <c r="D81" s="247"/>
      <c r="E81" s="234"/>
      <c r="F81" s="239" t="s">
        <v>63</v>
      </c>
      <c r="G81" s="240"/>
      <c r="H81" s="241"/>
      <c r="I81" s="206"/>
      <c r="J81" s="47">
        <v>6</v>
      </c>
      <c r="K81" s="31">
        <v>1</v>
      </c>
      <c r="L81" s="80">
        <v>4</v>
      </c>
      <c r="M81" s="65"/>
      <c r="N81" s="80">
        <v>6</v>
      </c>
      <c r="O81" s="91"/>
      <c r="P81" s="179">
        <v>5</v>
      </c>
    </row>
    <row r="82" spans="1:16" s="2" customFormat="1" ht="24.75" customHeight="1">
      <c r="A82" s="229" t="s">
        <v>172</v>
      </c>
      <c r="B82" s="230"/>
      <c r="C82" s="230"/>
      <c r="D82" s="231"/>
      <c r="E82" s="234"/>
      <c r="F82" s="239" t="s">
        <v>164</v>
      </c>
      <c r="G82" s="240"/>
      <c r="H82" s="241"/>
      <c r="I82" s="210"/>
      <c r="J82" s="211" t="s">
        <v>175</v>
      </c>
      <c r="K82" s="56" t="s">
        <v>168</v>
      </c>
      <c r="L82" s="222" t="s">
        <v>177</v>
      </c>
      <c r="M82" s="212"/>
      <c r="N82" s="213" t="s">
        <v>175</v>
      </c>
      <c r="O82" s="212" t="s">
        <v>168</v>
      </c>
      <c r="P82" s="212" t="s">
        <v>188</v>
      </c>
    </row>
    <row r="83" spans="1:16" s="2" customFormat="1" ht="24" customHeight="1" thickBot="1">
      <c r="A83" s="236" t="s">
        <v>173</v>
      </c>
      <c r="B83" s="237"/>
      <c r="C83" s="237"/>
      <c r="D83" s="238"/>
      <c r="E83" s="235"/>
      <c r="F83" s="242" t="s">
        <v>64</v>
      </c>
      <c r="G83" s="243"/>
      <c r="H83" s="244"/>
      <c r="I83" s="214" t="s">
        <v>168</v>
      </c>
      <c r="J83" s="215" t="s">
        <v>169</v>
      </c>
      <c r="K83" s="216" t="s">
        <v>177</v>
      </c>
      <c r="L83" s="217" t="s">
        <v>177</v>
      </c>
      <c r="M83" s="218" t="s">
        <v>169</v>
      </c>
      <c r="N83" s="219" t="s">
        <v>177</v>
      </c>
      <c r="O83" s="218" t="s">
        <v>168</v>
      </c>
      <c r="P83" s="220" t="s">
        <v>168</v>
      </c>
    </row>
    <row r="84" spans="2:14" ht="12.75" customHeight="1">
      <c r="B84" s="232" t="s">
        <v>163</v>
      </c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</row>
    <row r="85" spans="2:14" ht="12.75"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</row>
    <row r="86" spans="2:14" ht="12.75"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</row>
    <row r="87" spans="2:14" ht="12.75"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</row>
    <row r="88" spans="2:14" ht="12.75"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</row>
  </sheetData>
  <sheetProtection/>
  <mergeCells count="43">
    <mergeCell ref="Q20:R20"/>
    <mergeCell ref="G5:G6"/>
    <mergeCell ref="J4:J6"/>
    <mergeCell ref="P4:P6"/>
    <mergeCell ref="O4:O6"/>
    <mergeCell ref="K4:K6"/>
    <mergeCell ref="L4:L6"/>
    <mergeCell ref="I4:I6"/>
    <mergeCell ref="Q18:R18"/>
    <mergeCell ref="I2:P2"/>
    <mergeCell ref="I3:J3"/>
    <mergeCell ref="K3:L3"/>
    <mergeCell ref="D3:D6"/>
    <mergeCell ref="F3:H4"/>
    <mergeCell ref="Q19:R19"/>
    <mergeCell ref="O3:P3"/>
    <mergeCell ref="A78:D78"/>
    <mergeCell ref="A79:D79"/>
    <mergeCell ref="C37:C38"/>
    <mergeCell ref="E3:E6"/>
    <mergeCell ref="A2:A6"/>
    <mergeCell ref="H5:H6"/>
    <mergeCell ref="B2:B6"/>
    <mergeCell ref="C2:C6"/>
    <mergeCell ref="D2:H2"/>
    <mergeCell ref="F5:F6"/>
    <mergeCell ref="F77:H77"/>
    <mergeCell ref="F78:H78"/>
    <mergeCell ref="F79:H79"/>
    <mergeCell ref="F80:H80"/>
    <mergeCell ref="M3:N3"/>
    <mergeCell ref="M4:M6"/>
    <mergeCell ref="N4:N6"/>
    <mergeCell ref="A80:D80"/>
    <mergeCell ref="A82:D82"/>
    <mergeCell ref="B84:N88"/>
    <mergeCell ref="E77:E83"/>
    <mergeCell ref="A83:D83"/>
    <mergeCell ref="F81:H81"/>
    <mergeCell ref="F83:H83"/>
    <mergeCell ref="A81:D81"/>
    <mergeCell ref="F82:H82"/>
    <mergeCell ref="A77:D77"/>
  </mergeCells>
  <printOptions/>
  <pageMargins left="0.3937007874015748" right="0.3937007874015748" top="0.5905511811023623" bottom="0.3937007874015748" header="0.11811023622047245" footer="0.11811023622047245"/>
  <pageSetup horizontalDpi="600" verticalDpi="600" orientation="landscape" paperSize="9" r:id="rId1"/>
  <ignoredErrors>
    <ignoredError sqref="K21:L21 L31:P31 O69:P69 F21:G21 M21:P21 D7:E7 D31 F70:F71 D64 G31" formulaRange="1"/>
    <ignoredError sqref="F53" formula="1"/>
    <ignoredError sqref="C31 C7" twoDigitTextYear="1"/>
    <ignoredError sqref="O83:P83 O82 M83 K82 I8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Наиля Мухамедьяровна</dc:creator>
  <cp:keywords/>
  <dc:description/>
  <cp:lastModifiedBy>Шайдуллин</cp:lastModifiedBy>
  <cp:lastPrinted>2016-02-20T07:18:24Z</cp:lastPrinted>
  <dcterms:created xsi:type="dcterms:W3CDTF">2011-04-12T05:34:13Z</dcterms:created>
  <dcterms:modified xsi:type="dcterms:W3CDTF">2016-03-11T06:17:54Z</dcterms:modified>
  <cp:category/>
  <cp:version/>
  <cp:contentType/>
  <cp:contentStatus/>
</cp:coreProperties>
</file>